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S:\B4\B4 Alle\B_Gruppe Markt und Konsum\Mitarbeiter_innen\AnB\4_Homepage\Artikel_Speiseabfälle vermeiden\"/>
    </mc:Choice>
  </mc:AlternateContent>
  <bookViews>
    <workbookView xWindow="-105" yWindow="-105" windowWidth="23145" windowHeight="9165" tabRatio="767" activeTab="2"/>
  </bookViews>
  <sheets>
    <sheet name="Tellerreste" sheetId="13" r:id="rId1"/>
    <sheet name="Ausgabereste" sheetId="16" r:id="rId2"/>
    <sheet name="Teller- und Ausgabereste" sheetId="6" r:id="rId3"/>
    <sheet name="geplante + tatsächliche Anzahl" sheetId="15" r:id="rId4"/>
  </sheets>
  <definedNames>
    <definedName name="sdas">#REF!</definedName>
    <definedName name="Sort_Grundschulen" localSheetId="1">Ausgabereste!$A$8:$H$18</definedName>
    <definedName name="Sort_Grundschulen" localSheetId="0">Tellerreste!$A$8:$H$18</definedName>
    <definedName name="Sort_Grundschulen">'Teller- und Ausgabereste'!$A$9:$O$19</definedName>
    <definedName name="Sort_Jugendherbergen" localSheetId="1">#REF!</definedName>
    <definedName name="Sort_Jugendherbergen" localSheetId="0">#REF!</definedName>
    <definedName name="Sort_Jugendherbergen">#REF!</definedName>
    <definedName name="Sort_Kitas" localSheetId="1">#REF!</definedName>
    <definedName name="Sort_Kitas" localSheetId="0">#REF!</definedName>
    <definedName name="Sort_Kitas">#REF!</definedName>
    <definedName name="Sort_Schulen" localSheetId="1">#REF!</definedName>
    <definedName name="Sort_Schulen" localSheetId="0">#REF!</definedName>
    <definedName name="Sort_Schulen">#REF!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6" l="1"/>
  <c r="J12" i="6"/>
  <c r="G19" i="6"/>
  <c r="G12" i="6"/>
  <c r="G13" i="6"/>
  <c r="O10" i="6" l="1"/>
  <c r="H11" i="13" l="1"/>
  <c r="H12" i="13"/>
  <c r="H13" i="13"/>
  <c r="H14" i="13"/>
  <c r="H15" i="13"/>
  <c r="H16" i="13"/>
  <c r="H17" i="13"/>
  <c r="H18" i="13"/>
  <c r="G12" i="13"/>
  <c r="G15" i="13"/>
  <c r="H11" i="16" l="1"/>
  <c r="H12" i="16"/>
  <c r="H13" i="16"/>
  <c r="H14" i="16"/>
  <c r="H15" i="16"/>
  <c r="H16" i="16"/>
  <c r="H17" i="16"/>
  <c r="H18" i="16"/>
  <c r="G11" i="16"/>
  <c r="G12" i="16"/>
  <c r="G13" i="16"/>
  <c r="G14" i="16"/>
  <c r="G15" i="16"/>
  <c r="G16" i="16"/>
  <c r="G17" i="16"/>
  <c r="G18" i="16"/>
  <c r="G11" i="13"/>
  <c r="G13" i="13"/>
  <c r="G14" i="13"/>
  <c r="G16" i="13"/>
  <c r="G17" i="13"/>
  <c r="G18" i="13"/>
  <c r="F11" i="15" l="1"/>
  <c r="F12" i="15"/>
  <c r="F13" i="15"/>
  <c r="F14" i="15"/>
  <c r="F15" i="15"/>
  <c r="F16" i="15"/>
  <c r="F17" i="15"/>
  <c r="F18" i="15"/>
  <c r="N12" i="6"/>
  <c r="N13" i="6"/>
  <c r="N14" i="6"/>
  <c r="N15" i="6"/>
  <c r="N16" i="6"/>
  <c r="N17" i="6"/>
  <c r="N18" i="6"/>
  <c r="N19" i="6"/>
  <c r="M12" i="6"/>
  <c r="M13" i="6"/>
  <c r="M14" i="6"/>
  <c r="M15" i="6"/>
  <c r="M16" i="6"/>
  <c r="M17" i="6"/>
  <c r="M18" i="6"/>
  <c r="M19" i="6"/>
  <c r="J13" i="6"/>
  <c r="J14" i="6"/>
  <c r="J15" i="6"/>
  <c r="J16" i="6"/>
  <c r="J17" i="6"/>
  <c r="J18" i="6"/>
  <c r="J19" i="6"/>
  <c r="F12" i="6"/>
  <c r="F13" i="6"/>
  <c r="K13" i="6" s="1"/>
  <c r="F14" i="6"/>
  <c r="K14" i="6" s="1"/>
  <c r="F15" i="6"/>
  <c r="K15" i="6" s="1"/>
  <c r="F16" i="6"/>
  <c r="K16" i="6" s="1"/>
  <c r="F17" i="6"/>
  <c r="G17" i="6" s="1"/>
  <c r="F18" i="6"/>
  <c r="G18" i="6" s="1"/>
  <c r="F19" i="6"/>
  <c r="G14" i="6"/>
  <c r="G15" i="6"/>
  <c r="G16" i="6"/>
  <c r="O15" i="6" l="1"/>
  <c r="O18" i="6"/>
  <c r="O14" i="6"/>
  <c r="O19" i="6"/>
  <c r="O17" i="6"/>
  <c r="O13" i="6"/>
  <c r="O16" i="6"/>
  <c r="O12" i="6"/>
  <c r="K19" i="6"/>
  <c r="K18" i="6"/>
  <c r="K17" i="6"/>
  <c r="G9" i="13"/>
  <c r="F10" i="15" l="1"/>
  <c r="F20" i="15" s="1"/>
  <c r="F9" i="15"/>
  <c r="G10" i="13"/>
  <c r="F19" i="15" l="1"/>
  <c r="H9" i="13"/>
  <c r="H10" i="13"/>
  <c r="I21" i="6" l="1"/>
  <c r="I20" i="6"/>
  <c r="J11" i="6"/>
  <c r="J10" i="6"/>
  <c r="J21" i="6" s="1"/>
  <c r="N11" i="6"/>
  <c r="N10" i="6"/>
  <c r="M11" i="6"/>
  <c r="F11" i="6" s="1"/>
  <c r="G11" i="6" s="1"/>
  <c r="M10" i="6"/>
  <c r="M21" i="6" l="1"/>
  <c r="F10" i="6"/>
  <c r="M20" i="6"/>
  <c r="O11" i="6"/>
  <c r="K11" i="6"/>
  <c r="G10" i="16"/>
  <c r="G9" i="16"/>
  <c r="F20" i="16"/>
  <c r="F19" i="16"/>
  <c r="H10" i="16"/>
  <c r="H9" i="16"/>
  <c r="H20" i="16" s="1"/>
  <c r="H20" i="13"/>
  <c r="F20" i="13"/>
  <c r="F19" i="13"/>
  <c r="G10" i="6" l="1"/>
  <c r="G21" i="6" s="1"/>
  <c r="K10" i="6"/>
  <c r="L20" i="6"/>
  <c r="L21" i="6" l="1"/>
  <c r="H20" i="6" l="1"/>
  <c r="H21" i="6" l="1"/>
  <c r="F20" i="6" l="1"/>
  <c r="K20" i="6" l="1"/>
  <c r="O20" i="6"/>
  <c r="N21" i="6"/>
  <c r="F21" i="6" l="1"/>
</calcChain>
</file>

<file path=xl/sharedStrings.xml><?xml version="1.0" encoding="utf-8"?>
<sst xmlns="http://schemas.openxmlformats.org/spreadsheetml/2006/main" count="91" uniqueCount="41">
  <si>
    <t>Durchschnitt</t>
  </si>
  <si>
    <t>Nr.</t>
  </si>
  <si>
    <t>Summe</t>
  </si>
  <si>
    <t>Datum</t>
  </si>
  <si>
    <t xml:space="preserve">Anzahl tasächlicher Verpflegungsteilnehmer:innen </t>
  </si>
  <si>
    <r>
      <t xml:space="preserve">Tellerreste
</t>
    </r>
    <r>
      <rPr>
        <b/>
        <sz val="11"/>
        <color theme="1"/>
        <rFont val="Calibri"/>
        <family val="2"/>
        <scheme val="minor"/>
      </rPr>
      <t xml:space="preserve">(Kilogramm oder Liter) </t>
    </r>
  </si>
  <si>
    <r>
      <t xml:space="preserve">Maßeinheit 
</t>
    </r>
    <r>
      <rPr>
        <b/>
        <sz val="11"/>
        <color theme="1"/>
        <rFont val="Calibri"/>
        <family val="2"/>
        <scheme val="minor"/>
      </rPr>
      <t>(Kilogramm oder L</t>
    </r>
    <r>
      <rPr>
        <b/>
        <sz val="10"/>
        <color theme="1"/>
        <rFont val="Calibri"/>
        <family val="2"/>
        <scheme val="minor"/>
      </rPr>
      <t>iter)</t>
    </r>
  </si>
  <si>
    <t>Kilogramm</t>
  </si>
  <si>
    <r>
      <t xml:space="preserve">Tellerreste 
</t>
    </r>
    <r>
      <rPr>
        <b/>
        <sz val="11"/>
        <color theme="1"/>
        <rFont val="Calibri"/>
        <family val="2"/>
        <scheme val="minor"/>
      </rPr>
      <t>(Gramm oder Milliliter)</t>
    </r>
  </si>
  <si>
    <r>
      <t>Ausgabereste</t>
    </r>
    <r>
      <rPr>
        <b/>
        <sz val="11"/>
        <color theme="1"/>
        <rFont val="Calibri"/>
        <family val="2"/>
        <scheme val="minor"/>
      </rPr>
      <t xml:space="preserve">
(Gramm oder Milliliter)</t>
    </r>
  </si>
  <si>
    <r>
      <t xml:space="preserve">Ausgabereste
</t>
    </r>
    <r>
      <rPr>
        <b/>
        <sz val="11"/>
        <color theme="1"/>
        <rFont val="Calibri"/>
        <family val="2"/>
        <scheme val="minor"/>
      </rPr>
      <t>(Kilogramm oder Liter)</t>
    </r>
    <r>
      <rPr>
        <b/>
        <sz val="14"/>
        <color theme="1"/>
        <rFont val="Calibri"/>
        <family val="2"/>
        <scheme val="minor"/>
      </rPr>
      <t xml:space="preserve"> </t>
    </r>
  </si>
  <si>
    <r>
      <t>Tellerreste 
pro Person, pro Menü</t>
    </r>
    <r>
      <rPr>
        <b/>
        <sz val="11"/>
        <color theme="1"/>
        <rFont val="Calibri"/>
        <family val="2"/>
        <scheme val="minor"/>
      </rPr>
      <t xml:space="preserve"> 
(Gramm oder Milliliter)</t>
    </r>
  </si>
  <si>
    <r>
      <t xml:space="preserve">Ausgabereste 
pro Person, pro Menü
</t>
    </r>
    <r>
      <rPr>
        <b/>
        <sz val="11"/>
        <color theme="1"/>
        <rFont val="Calibri"/>
        <family val="2"/>
        <scheme val="minor"/>
      </rPr>
      <t>(Gramm oder Milliliter)</t>
    </r>
  </si>
  <si>
    <r>
      <t xml:space="preserve">Maßeinheit 
</t>
    </r>
    <r>
      <rPr>
        <b/>
        <sz val="11"/>
        <color theme="1"/>
        <rFont val="Calibri"/>
        <family val="2"/>
        <scheme val="minor"/>
      </rPr>
      <t>(Kilogramm oder Liter)</t>
    </r>
  </si>
  <si>
    <r>
      <t xml:space="preserve">Gesamtabfallmenge
pro Person, pro Tag
</t>
    </r>
    <r>
      <rPr>
        <b/>
        <sz val="11"/>
        <color theme="1"/>
        <rFont val="Calibri"/>
        <family val="2"/>
        <scheme val="minor"/>
      </rPr>
      <t>(Gramm oder Milliliter)</t>
    </r>
  </si>
  <si>
    <r>
      <t xml:space="preserve">Ausgabereste  </t>
    </r>
    <r>
      <rPr>
        <b/>
        <sz val="11"/>
        <color theme="1"/>
        <rFont val="Calibri"/>
        <family val="2"/>
        <scheme val="minor"/>
      </rPr>
      <t xml:space="preserve">(Kilogramm oder Liter) </t>
    </r>
  </si>
  <si>
    <r>
      <t xml:space="preserve">Ausgabereste
pro Person, pro Menü
</t>
    </r>
    <r>
      <rPr>
        <b/>
        <sz val="11"/>
        <color theme="1"/>
        <rFont val="Calibri"/>
        <family val="2"/>
        <scheme val="minor"/>
      </rPr>
      <t>(Gramm oder Milliliter)</t>
    </r>
  </si>
  <si>
    <r>
      <t xml:space="preserve">Tellerreste
</t>
    </r>
    <r>
      <rPr>
        <b/>
        <sz val="11"/>
        <color theme="1"/>
        <rFont val="Calibri"/>
        <family val="2"/>
        <scheme val="minor"/>
      </rPr>
      <t>(Gramm oder Milliliter)</t>
    </r>
  </si>
  <si>
    <r>
      <t xml:space="preserve">Tellerreste 
pro Person, pro Menü
</t>
    </r>
    <r>
      <rPr>
        <b/>
        <sz val="11"/>
        <color theme="1"/>
        <rFont val="Calibri"/>
        <family val="2"/>
        <scheme val="minor"/>
      </rPr>
      <t>(Gramm oder Milliliter)</t>
    </r>
  </si>
  <si>
    <r>
      <t xml:space="preserve">Tellerreste im Verhältnis zur Gesamtabfallmenge
</t>
    </r>
    <r>
      <rPr>
        <b/>
        <sz val="11"/>
        <color theme="1"/>
        <rFont val="Calibri"/>
        <family val="2"/>
        <scheme val="minor"/>
      </rPr>
      <t>(Prozent)</t>
    </r>
  </si>
  <si>
    <r>
      <t xml:space="preserve">Ausgabereste  im Verhältnis zur  Gesamtabfallmenge
</t>
    </r>
    <r>
      <rPr>
        <b/>
        <sz val="11"/>
        <color theme="1"/>
        <rFont val="Calibri"/>
        <family val="2"/>
        <scheme val="minor"/>
      </rPr>
      <t>(Prozent)</t>
    </r>
  </si>
  <si>
    <r>
      <t xml:space="preserve">Gesamtabfallmenge
</t>
    </r>
    <r>
      <rPr>
        <b/>
        <sz val="11"/>
        <color theme="1"/>
        <rFont val="Calibri"/>
        <family val="2"/>
        <scheme val="minor"/>
      </rPr>
      <t xml:space="preserve">(Kilogramm oder Liter) </t>
    </r>
  </si>
  <si>
    <r>
      <t xml:space="preserve">Ausgabereste  
</t>
    </r>
    <r>
      <rPr>
        <b/>
        <sz val="11"/>
        <color theme="1"/>
        <rFont val="Calibri"/>
        <family val="2"/>
        <scheme val="minor"/>
      </rPr>
      <t>(Gramm oder Milliliter)</t>
    </r>
  </si>
  <si>
    <t xml:space="preserve">Anzahl geplanter Verpflegungsteilnehmer:innen </t>
  </si>
  <si>
    <t>Differenz</t>
  </si>
  <si>
    <t>Gelb hinterlegte Felder müssen ausgefüllt werden, damit die Berechnungen funktionieren.</t>
  </si>
  <si>
    <t>Grün hinterlegte Felder werden automatisch ausgefüllt, ebenso wie die Summe und der Durchschnitt.</t>
  </si>
  <si>
    <t>Eine gewisse Menge an Tellerresten lässt sich nicht vermeiden und ist auch völlig akzeptabel. Liegt der durchschnittliche Tellerrest pro Person pro 
Menü zwischen 30 und 40 Gramm, besteht jedoch ein geringes Reduzierungspotenzial. Mengen, die drüber hinausgehen, haben definitiv Potenzial zur Reduzierung.</t>
  </si>
  <si>
    <t xml:space="preserve"> Hinweise:</t>
  </si>
  <si>
    <t>&gt;</t>
  </si>
  <si>
    <r>
      <rPr>
        <b/>
        <sz val="24"/>
        <color theme="1"/>
        <rFont val="Calibri"/>
        <family val="2"/>
        <scheme val="minor"/>
      </rPr>
      <t>Tellerreste</t>
    </r>
    <r>
      <rPr>
        <b/>
        <sz val="16"/>
        <color theme="1"/>
        <rFont val="Calibri"/>
        <family val="2"/>
        <scheme val="minor"/>
      </rPr>
      <t xml:space="preserve"> im Verhältnis zur Anzahl der Verpflegungsteilnehmer:innen </t>
    </r>
  </si>
  <si>
    <t>Eine gewisse Menge an Ausgaberesten lässt sich nicht vermeiden und ist auch völlig akzeptabel. Liegt der durchschnittliche Ausgaberest pro Person pro Menü zwischen 50 und 60 Gramm, besteht jedoch ein gewisses Reduzierungspotenzial. Mengen, die drüber hinausgehen, haben definitiv Potenzial zur Reduzierung.</t>
  </si>
  <si>
    <t>Orange hinterlegte Felder werden automatisch ausgefüllt, ebenso wie die Summe und der Durchschnitt.</t>
  </si>
  <si>
    <r>
      <rPr>
        <b/>
        <sz val="24"/>
        <color theme="1"/>
        <rFont val="Calibri"/>
        <family val="2"/>
        <scheme val="minor"/>
      </rPr>
      <t>Ausgabereste</t>
    </r>
    <r>
      <rPr>
        <b/>
        <sz val="16"/>
        <color theme="1"/>
        <rFont val="Calibri"/>
        <family val="2"/>
        <scheme val="minor"/>
      </rPr>
      <t xml:space="preserve"> im Verhältnis zur Anzahl der Verpflegungsteilnehmer:innen </t>
    </r>
  </si>
  <si>
    <t>Hinweise:</t>
  </si>
  <si>
    <t>Blau, orange und grün hinterlegte Felder werden automatisch ausgefüllt, ebenso wie die Summe und der Durchschnitt.</t>
  </si>
  <si>
    <r>
      <rPr>
        <b/>
        <sz val="24"/>
        <color theme="1"/>
        <rFont val="Calibri"/>
        <family val="2"/>
        <scheme val="minor"/>
      </rPr>
      <t xml:space="preserve">Gesamtabfallmenge  </t>
    </r>
    <r>
      <rPr>
        <b/>
        <sz val="16"/>
        <color theme="1"/>
        <rFont val="Calibri"/>
        <family val="2"/>
        <scheme val="minor"/>
      </rPr>
      <t xml:space="preserve">im Verhältnis zur Anzahl der Verpflegungsteilnehmer:innen </t>
    </r>
  </si>
  <si>
    <t>Blau hinterlegte Felder werden automatisch ausgefüllt, ebenso wie die Summe und der Durchschnitt.</t>
  </si>
  <si>
    <t xml:space="preserve">Wird bestelltes Essen nicht wie geplant abgeholt, entstehen Ausgabereste. Besteht regelmäßig eine Differenz, ist zu hinterfragen warum das so ist. Eine rechtzeitige Kommuikation an die Produktionsküche - wie viele Kinder/Jugendliche am Essen teilnehmen, ist ausschlaggebend für eine bedarfsgerechte Produktion. </t>
  </si>
  <si>
    <t>Eine gewisse Menge an Tellerresten lässt sich nicht vermeiden und ist auch völlig akzeptabel. Liegt der durchschnittliche Tellerrest pro Person pro Menü zwischen 30 und 40 Gramm, besteht jedoch ein geringes Reduzierungspotenzial. Mengen, die drüber hinausgehen, haben definitiv Potenzial zur Reduzierung.</t>
  </si>
  <si>
    <t xml:space="preserve">Es können beliebig viele Zeilen ergänzt werden. Darauf achten, dass die hinterlegten Formeln mit kopiert werden.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</si>
</sst>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0"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b/>
      <sz val="10"/>
      <color theme="1"/>
      <name val="Calibri"/>
      <family val="2"/>
      <scheme val="minor"/>
    </font>
    <font>
      <sz val="11"/>
      <color theme="0"/>
      <name val="Calibri"/>
      <family val="2"/>
      <scheme val="minor"/>
    </font>
    <font>
      <b/>
      <sz val="16"/>
      <color theme="1"/>
      <name val="Calibri"/>
      <family val="2"/>
      <scheme val="minor"/>
    </font>
    <font>
      <b/>
      <sz val="24"/>
      <color theme="1"/>
      <name val="Calibri"/>
      <family val="2"/>
      <scheme val="minor"/>
    </font>
    <font>
      <sz val="18"/>
      <color theme="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53">
    <xf numFmtId="0" fontId="0" fillId="0" borderId="0" xfId="0"/>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2" fontId="0" fillId="0" borderId="0" xfId="0" applyNumberFormat="1" applyAlignment="1" applyProtection="1">
      <alignment horizontal="center" vertical="center"/>
      <protection locked="0"/>
    </xf>
    <xf numFmtId="9" fontId="0" fillId="0" borderId="0" xfId="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14" fontId="2" fillId="0" borderId="10"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wrapText="1"/>
      <protection locked="0"/>
    </xf>
    <xf numFmtId="1" fontId="2" fillId="0" borderId="3" xfId="0" applyNumberFormat="1" applyFont="1" applyBorder="1" applyAlignment="1" applyProtection="1">
      <alignment horizontal="center" vertical="center"/>
      <protection locked="0"/>
    </xf>
    <xf numFmtId="0" fontId="3" fillId="3" borderId="4"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xf>
    <xf numFmtId="1" fontId="3" fillId="3" borderId="4" xfId="0" applyNumberFormat="1" applyFont="1" applyFill="1" applyBorder="1" applyAlignment="1" applyProtection="1">
      <alignment horizontal="center" vertical="center"/>
    </xf>
    <xf numFmtId="2" fontId="2" fillId="0" borderId="0" xfId="0" applyNumberFormat="1"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vertical="center"/>
      <protection locked="0"/>
    </xf>
    <xf numFmtId="1" fontId="3" fillId="3" borderId="9" xfId="0" applyNumberFormat="1" applyFont="1" applyFill="1" applyBorder="1" applyAlignment="1" applyProtection="1">
      <alignment horizontal="center" vertical="center"/>
    </xf>
    <xf numFmtId="0" fontId="0" fillId="0" borderId="0" xfId="0" applyBorder="1" applyAlignment="1" applyProtection="1">
      <alignment vertical="center"/>
      <protection locked="0"/>
    </xf>
    <xf numFmtId="14" fontId="2" fillId="0" borderId="12" xfId="1" applyNumberFormat="1" applyFont="1" applyFill="1" applyBorder="1" applyAlignment="1" applyProtection="1">
      <alignment horizontal="center" vertical="center"/>
      <protection locked="0"/>
    </xf>
    <xf numFmtId="14" fontId="2" fillId="0" borderId="1" xfId="1" applyNumberFormat="1" applyFont="1" applyFill="1" applyBorder="1" applyAlignment="1" applyProtection="1">
      <alignment horizontal="center" vertical="center"/>
      <protection locked="0"/>
    </xf>
    <xf numFmtId="10" fontId="2" fillId="0" borderId="10" xfId="1" applyNumberFormat="1" applyFont="1" applyBorder="1" applyAlignment="1" applyProtection="1">
      <alignment horizontal="center" vertical="center"/>
      <protection locked="0"/>
    </xf>
    <xf numFmtId="0" fontId="3" fillId="3" borderId="4" xfId="0" applyFont="1" applyFill="1" applyBorder="1" applyAlignment="1" applyProtection="1">
      <alignment horizontal="center" vertical="center"/>
    </xf>
    <xf numFmtId="2" fontId="3" fillId="3" borderId="4" xfId="0" applyNumberFormat="1" applyFont="1" applyFill="1" applyBorder="1" applyAlignment="1" applyProtection="1">
      <alignment horizontal="center" vertical="center"/>
    </xf>
    <xf numFmtId="9" fontId="3" fillId="3" borderId="6" xfId="1" applyFont="1" applyFill="1" applyBorder="1" applyAlignment="1" applyProtection="1">
      <alignment horizontal="center" vertical="center"/>
    </xf>
    <xf numFmtId="0" fontId="3" fillId="3" borderId="9"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xf>
    <xf numFmtId="1" fontId="2" fillId="0" borderId="11" xfId="0" applyNumberFormat="1" applyFont="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1" fontId="2" fillId="6" borderId="3" xfId="0" applyNumberFormat="1" applyFont="1" applyFill="1" applyBorder="1" applyAlignment="1" applyProtection="1">
      <alignment horizontal="center" vertical="center"/>
      <protection locked="0"/>
    </xf>
    <xf numFmtId="1" fontId="2" fillId="6" borderId="1" xfId="0" applyNumberFormat="1" applyFont="1" applyFill="1" applyBorder="1" applyAlignment="1" applyProtection="1">
      <alignment horizontal="center" vertical="center"/>
      <protection locked="0"/>
    </xf>
    <xf numFmtId="2" fontId="2" fillId="6" borderId="1" xfId="0" applyNumberFormat="1" applyFont="1" applyFill="1" applyBorder="1" applyAlignment="1" applyProtection="1">
      <alignment horizontal="center" vertical="center"/>
      <protection locked="0"/>
    </xf>
    <xf numFmtId="165" fontId="2" fillId="7" borderId="1" xfId="0" applyNumberFormat="1" applyFont="1" applyFill="1" applyBorder="1" applyAlignment="1" applyProtection="1">
      <alignment horizontal="center" vertical="center"/>
      <protection locked="0"/>
    </xf>
    <xf numFmtId="2" fontId="2" fillId="6" borderId="8" xfId="0" applyNumberFormat="1" applyFont="1" applyFill="1" applyBorder="1" applyAlignment="1" applyProtection="1">
      <alignment horizontal="center" vertical="center"/>
      <protection locked="0"/>
    </xf>
    <xf numFmtId="1" fontId="2" fillId="6" borderId="11" xfId="0" applyNumberFormat="1" applyFont="1" applyFill="1" applyBorder="1" applyAlignment="1" applyProtection="1">
      <alignment horizontal="center" vertical="center"/>
      <protection locked="0"/>
    </xf>
    <xf numFmtId="2" fontId="2" fillId="9" borderId="1" xfId="0" applyNumberFormat="1" applyFont="1" applyFill="1" applyBorder="1" applyAlignment="1" applyProtection="1">
      <alignment horizontal="center" vertical="center"/>
      <protection locked="0"/>
    </xf>
    <xf numFmtId="2" fontId="2" fillId="8" borderId="1" xfId="0" applyNumberFormat="1" applyFont="1" applyFill="1" applyBorder="1" applyAlignment="1" applyProtection="1">
      <alignment horizontal="center" vertical="center"/>
      <protection locked="0"/>
    </xf>
    <xf numFmtId="1" fontId="2" fillId="8" borderId="2" xfId="0" applyNumberFormat="1" applyFont="1" applyFill="1" applyBorder="1" applyAlignment="1" applyProtection="1">
      <alignment horizontal="center" vertical="center"/>
      <protection locked="0"/>
    </xf>
    <xf numFmtId="10" fontId="2" fillId="0" borderId="1" xfId="1" applyNumberFormat="1" applyFont="1" applyBorder="1" applyAlignment="1" applyProtection="1">
      <alignment horizontal="center" vertical="center"/>
      <protection locked="0"/>
    </xf>
    <xf numFmtId="10" fontId="2" fillId="0" borderId="8" xfId="1" applyNumberFormat="1" applyFont="1" applyBorder="1" applyAlignment="1" applyProtection="1">
      <alignment horizontal="center" vertical="center"/>
      <protection locked="0"/>
    </xf>
    <xf numFmtId="1" fontId="2" fillId="6" borderId="8"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14" fontId="2" fillId="0" borderId="13" xfId="0" applyNumberFormat="1" applyFont="1" applyBorder="1" applyAlignment="1" applyProtection="1">
      <alignment horizontal="center" vertical="center" wrapText="1"/>
      <protection locked="0"/>
    </xf>
    <xf numFmtId="0" fontId="2" fillId="6" borderId="5"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1" fontId="2" fillId="6" borderId="5" xfId="0" applyNumberFormat="1" applyFont="1" applyFill="1" applyBorder="1" applyAlignment="1" applyProtection="1">
      <alignment horizontal="center" vertical="center"/>
      <protection locked="0"/>
    </xf>
    <xf numFmtId="0" fontId="0" fillId="0" borderId="0" xfId="0" applyBorder="1" applyAlignment="1" applyProtection="1">
      <alignment vertical="center" wrapText="1"/>
      <protection locked="0"/>
    </xf>
    <xf numFmtId="0" fontId="0" fillId="0" borderId="0" xfId="0"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xf>
    <xf numFmtId="0" fontId="0" fillId="0" borderId="15" xfId="0" applyBorder="1" applyAlignment="1" applyProtection="1">
      <alignment horizontal="center" vertical="center"/>
      <protection locked="0"/>
    </xf>
    <xf numFmtId="0" fontId="0" fillId="0" borderId="0" xfId="0"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0" fillId="0" borderId="0" xfId="0" applyFill="1" applyBorder="1"/>
    <xf numFmtId="0" fontId="3" fillId="3" borderId="39" xfId="0" applyFont="1" applyFill="1" applyBorder="1" applyAlignment="1" applyProtection="1">
      <alignment horizontal="center" vertical="center"/>
    </xf>
    <xf numFmtId="0" fontId="3" fillId="2" borderId="40"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wrapText="1"/>
    </xf>
    <xf numFmtId="1" fontId="3" fillId="2" borderId="41" xfId="0" applyNumberFormat="1" applyFont="1" applyFill="1" applyBorder="1" applyAlignment="1" applyProtection="1">
      <alignment horizontal="center" vertical="center"/>
    </xf>
    <xf numFmtId="1" fontId="3" fillId="2" borderId="42" xfId="1" applyNumberFormat="1" applyFont="1" applyFill="1" applyBorder="1" applyAlignment="1" applyProtection="1">
      <alignment horizontal="center" vertical="center"/>
    </xf>
    <xf numFmtId="0" fontId="3" fillId="3" borderId="44" xfId="0" applyFont="1" applyFill="1" applyBorder="1" applyAlignment="1" applyProtection="1">
      <alignment horizontal="center" vertical="center"/>
    </xf>
    <xf numFmtId="0" fontId="3" fillId="3" borderId="45" xfId="0" applyFont="1" applyFill="1" applyBorder="1" applyAlignment="1" applyProtection="1">
      <alignment horizontal="center" vertical="center"/>
    </xf>
    <xf numFmtId="9" fontId="3" fillId="3" borderId="44" xfId="0" applyNumberFormat="1" applyFont="1" applyFill="1" applyBorder="1" applyAlignment="1" applyProtection="1">
      <alignment horizontal="center" vertical="center"/>
    </xf>
    <xf numFmtId="1" fontId="3" fillId="2" borderId="21" xfId="0" applyNumberFormat="1" applyFont="1" applyFill="1" applyBorder="1" applyAlignment="1" applyProtection="1">
      <alignment horizontal="center" vertical="center"/>
    </xf>
    <xf numFmtId="1" fontId="3" fillId="2" borderId="46" xfId="0" applyNumberFormat="1" applyFont="1" applyFill="1" applyBorder="1" applyAlignment="1" applyProtection="1">
      <alignment horizontal="center" vertical="center"/>
    </xf>
    <xf numFmtId="1" fontId="3" fillId="2" borderId="47" xfId="0" applyNumberFormat="1" applyFont="1" applyFill="1" applyBorder="1" applyAlignment="1" applyProtection="1">
      <alignment horizontal="center" vertical="center"/>
    </xf>
    <xf numFmtId="2" fontId="3" fillId="2" borderId="41" xfId="0" applyNumberFormat="1" applyFont="1" applyFill="1" applyBorder="1" applyAlignment="1" applyProtection="1">
      <alignment horizontal="center" vertical="center"/>
    </xf>
    <xf numFmtId="164" fontId="3" fillId="2" borderId="41" xfId="1" applyNumberFormat="1" applyFont="1" applyFill="1" applyBorder="1" applyAlignment="1" applyProtection="1">
      <alignment horizontal="center" vertical="center"/>
    </xf>
    <xf numFmtId="9" fontId="3" fillId="2" borderId="41" xfId="1" applyFont="1" applyFill="1" applyBorder="1" applyAlignment="1" applyProtection="1">
      <alignment horizontal="center" vertical="center"/>
    </xf>
    <xf numFmtId="1" fontId="3" fillId="2" borderId="41" xfId="1" applyNumberFormat="1" applyFont="1" applyFill="1" applyBorder="1" applyAlignment="1" applyProtection="1">
      <alignment horizontal="center" vertical="center"/>
    </xf>
    <xf numFmtId="9" fontId="3" fillId="2" borderId="42" xfId="1" applyFont="1" applyFill="1" applyBorder="1" applyAlignment="1" applyProtection="1">
      <alignment horizontal="center" vertical="center"/>
    </xf>
    <xf numFmtId="0" fontId="3" fillId="3" borderId="48" xfId="0" applyFont="1" applyFill="1" applyBorder="1" applyAlignment="1" applyProtection="1">
      <alignment horizontal="center" vertical="center" wrapText="1"/>
    </xf>
    <xf numFmtId="1" fontId="3" fillId="3" borderId="44" xfId="0" applyNumberFormat="1" applyFont="1" applyFill="1" applyBorder="1" applyAlignment="1" applyProtection="1">
      <alignment horizontal="center" vertical="center"/>
    </xf>
    <xf numFmtId="1" fontId="3" fillId="2" borderId="42"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wrapText="1"/>
    </xf>
    <xf numFmtId="0" fontId="9" fillId="0" borderId="24"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top"/>
    </xf>
    <xf numFmtId="0" fontId="2" fillId="2" borderId="27"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0" fontId="2" fillId="2" borderId="33"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5" borderId="36" xfId="0" applyFont="1" applyFill="1" applyBorder="1" applyAlignment="1" applyProtection="1">
      <alignment horizontal="center" vertical="center" wrapText="1"/>
    </xf>
    <xf numFmtId="0" fontId="3" fillId="5" borderId="37" xfId="0" applyFont="1" applyFill="1" applyBorder="1" applyAlignment="1" applyProtection="1">
      <alignment horizontal="center" vertical="center" wrapText="1"/>
    </xf>
    <xf numFmtId="0" fontId="0" fillId="0" borderId="0" xfId="0" applyAlignment="1" applyProtection="1">
      <alignment vertical="center"/>
    </xf>
    <xf numFmtId="0" fontId="2" fillId="2" borderId="3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4" borderId="49"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43" xfId="0" applyFont="1" applyFill="1" applyBorder="1" applyAlignment="1" applyProtection="1">
      <alignment horizontal="center" vertical="center" wrapText="1"/>
    </xf>
    <xf numFmtId="0" fontId="9" fillId="0" borderId="19" xfId="0" applyFont="1" applyBorder="1" applyAlignment="1" applyProtection="1">
      <alignment horizontal="center" vertical="top"/>
    </xf>
    <xf numFmtId="0" fontId="3" fillId="2" borderId="7" xfId="0" applyFont="1" applyFill="1" applyBorder="1" applyAlignment="1" applyProtection="1">
      <alignment horizontal="center" vertical="center" wrapText="1"/>
    </xf>
    <xf numFmtId="0" fontId="3" fillId="10" borderId="43" xfId="0" applyFont="1" applyFill="1" applyBorder="1" applyAlignment="1" applyProtection="1">
      <alignment horizontal="center" vertical="center" wrapText="1"/>
    </xf>
    <xf numFmtId="165" fontId="2" fillId="7" borderId="5" xfId="0" applyNumberFormat="1" applyFont="1" applyFill="1" applyBorder="1" applyAlignment="1" applyProtection="1">
      <alignment horizontal="center" vertical="center"/>
      <protection locked="0"/>
    </xf>
    <xf numFmtId="1" fontId="2" fillId="7" borderId="43" xfId="1" applyNumberFormat="1" applyFont="1" applyFill="1" applyBorder="1" applyAlignment="1" applyProtection="1">
      <alignment horizontal="center" vertical="center"/>
      <protection locked="0"/>
    </xf>
    <xf numFmtId="1" fontId="2" fillId="7" borderId="38" xfId="1"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65" fontId="2" fillId="8" borderId="1" xfId="0" applyNumberFormat="1" applyFont="1" applyFill="1" applyBorder="1" applyAlignment="1" applyProtection="1">
      <alignment horizontal="center" vertical="center"/>
      <protection locked="0"/>
    </xf>
    <xf numFmtId="1" fontId="2" fillId="8" borderId="38" xfId="1" applyNumberFormat="1" applyFont="1" applyFill="1" applyBorder="1" applyAlignment="1" applyProtection="1">
      <alignment horizontal="center" vertical="center"/>
      <protection locked="0"/>
    </xf>
    <xf numFmtId="164" fontId="2" fillId="9" borderId="1" xfId="1" applyNumberFormat="1" applyFont="1" applyFill="1" applyBorder="1" applyAlignment="1" applyProtection="1">
      <alignment horizontal="center" vertical="center"/>
      <protection locked="0"/>
    </xf>
    <xf numFmtId="9" fontId="2" fillId="8" borderId="2" xfId="1" applyFont="1" applyFill="1" applyBorder="1" applyAlignment="1" applyProtection="1">
      <alignment horizontal="center" vertical="center"/>
      <protection locked="0"/>
    </xf>
    <xf numFmtId="1" fontId="2" fillId="7" borderId="1" xfId="1" applyNumberFormat="1" applyFont="1" applyFill="1" applyBorder="1" applyAlignment="1" applyProtection="1">
      <alignment horizontal="center" vertical="center"/>
      <protection locked="0"/>
    </xf>
    <xf numFmtId="9" fontId="2" fillId="7" borderId="38" xfId="1" applyFont="1" applyFill="1" applyBorder="1" applyAlignment="1" applyProtection="1">
      <alignment horizontal="center" vertical="center"/>
      <protection locked="0"/>
    </xf>
    <xf numFmtId="0" fontId="2" fillId="6" borderId="1" xfId="0" applyFont="1" applyFill="1" applyBorder="1" applyAlignment="1" applyProtection="1">
      <alignment horizontal="center"/>
      <protection locked="0"/>
    </xf>
    <xf numFmtId="0" fontId="2" fillId="8" borderId="1" xfId="0" applyFont="1" applyFill="1" applyBorder="1" applyAlignment="1" applyProtection="1">
      <alignment horizontal="center"/>
      <protection locked="0"/>
    </xf>
    <xf numFmtId="0" fontId="0" fillId="0" borderId="0" xfId="0" applyFill="1" applyBorder="1" applyProtection="1">
      <protection locked="0"/>
    </xf>
    <xf numFmtId="1" fontId="2" fillId="9" borderId="38" xfId="0" applyNumberFormat="1" applyFont="1" applyFill="1" applyBorder="1" applyAlignment="1" applyProtection="1">
      <alignment horizontal="center" vertical="center"/>
      <protection locked="0"/>
    </xf>
    <xf numFmtId="0" fontId="0" fillId="0" borderId="0" xfId="0" applyProtection="1">
      <protection locked="0"/>
    </xf>
    <xf numFmtId="0" fontId="7" fillId="4" borderId="16" xfId="0" applyFont="1" applyFill="1" applyBorder="1" applyAlignment="1" applyProtection="1">
      <alignment horizontal="left" vertical="center" wrapText="1"/>
    </xf>
    <xf numFmtId="0" fontId="7" fillId="4" borderId="17" xfId="0" applyFont="1" applyFill="1" applyBorder="1" applyAlignment="1" applyProtection="1">
      <alignment horizontal="left" vertical="center" wrapText="1"/>
    </xf>
    <xf numFmtId="0" fontId="7" fillId="4" borderId="18" xfId="0" applyFont="1" applyFill="1" applyBorder="1" applyAlignment="1" applyProtection="1">
      <alignment horizontal="left" vertical="center" wrapText="1"/>
    </xf>
    <xf numFmtId="0" fontId="2" fillId="11" borderId="25" xfId="0" applyFont="1" applyFill="1" applyBorder="1" applyAlignment="1" applyProtection="1">
      <alignment horizontal="left" vertical="center" wrapText="1"/>
    </xf>
    <xf numFmtId="0" fontId="2" fillId="11" borderId="26"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25" xfId="0" applyFont="1" applyFill="1" applyBorder="1" applyAlignment="1" applyProtection="1">
      <alignment horizontal="left" vertical="center" wrapText="1"/>
    </xf>
    <xf numFmtId="0" fontId="7" fillId="3" borderId="26" xfId="0" applyFont="1" applyFill="1" applyBorder="1" applyAlignment="1" applyProtection="1">
      <alignment horizontal="left" vertical="center" wrapText="1"/>
    </xf>
    <xf numFmtId="0" fontId="2" fillId="11" borderId="0" xfId="0" applyFont="1" applyFill="1" applyBorder="1" applyAlignment="1" applyProtection="1">
      <alignment horizontal="left" vertical="center" wrapText="1"/>
    </xf>
    <xf numFmtId="0" fontId="2" fillId="11" borderId="20" xfId="0" applyFont="1" applyFill="1" applyBorder="1" applyAlignment="1" applyProtection="1">
      <alignment horizontal="left" vertical="center" wrapText="1"/>
    </xf>
    <xf numFmtId="0" fontId="2" fillId="11" borderId="22" xfId="0" applyFont="1" applyFill="1" applyBorder="1" applyAlignment="1" applyProtection="1">
      <alignment horizontal="left" vertical="center" wrapText="1"/>
    </xf>
    <xf numFmtId="0" fontId="2" fillId="11" borderId="23" xfId="0" applyFont="1" applyFill="1" applyBorder="1" applyAlignment="1" applyProtection="1">
      <alignment horizontal="left" vertical="center" wrapText="1"/>
    </xf>
    <xf numFmtId="0" fontId="7" fillId="5" borderId="16" xfId="0" applyFont="1" applyFill="1" applyBorder="1" applyAlignment="1" applyProtection="1">
      <alignment horizontal="left" vertical="center" wrapText="1"/>
    </xf>
    <xf numFmtId="0" fontId="7" fillId="5" borderId="17" xfId="0" applyFont="1" applyFill="1" applyBorder="1" applyAlignment="1" applyProtection="1">
      <alignment horizontal="left" vertical="center" wrapText="1"/>
    </xf>
    <xf numFmtId="0" fontId="7" fillId="5" borderId="18"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7" fillId="10" borderId="26"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7" fillId="3" borderId="26" xfId="0" applyFont="1" applyFill="1" applyBorder="1" applyAlignment="1" applyProtection="1">
      <alignment horizontal="left" vertical="center"/>
    </xf>
    <xf numFmtId="0" fontId="2" fillId="0" borderId="22" xfId="0" applyFont="1" applyFill="1" applyBorder="1" applyAlignment="1" applyProtection="1">
      <alignment horizontal="left" vertical="center" wrapText="1"/>
    </xf>
    <xf numFmtId="0" fontId="2" fillId="0" borderId="2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25" xfId="0" applyFont="1" applyBorder="1" applyAlignment="1" applyProtection="1">
      <alignment horizontal="left" vertical="center" wrapText="1"/>
    </xf>
    <xf numFmtId="0" fontId="2" fillId="0" borderId="26"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20"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23" xfId="0" applyFont="1" applyBorder="1" applyAlignment="1" applyProtection="1">
      <alignment horizontal="left" vertical="center" wrapText="1"/>
    </xf>
  </cellXfs>
  <cellStyles count="2">
    <cellStyle name="Prozent" xfId="1" builtinId="5"/>
    <cellStyle name="Standard" xfId="0" builtinId="0"/>
  </cellStyles>
  <dxfs count="0"/>
  <tableStyles count="0" defaultTableStyle="TableStyleMedium2" defaultPivotStyle="PivotStyleLight16"/>
  <colors>
    <mruColors>
      <color rgb="FFA3D19A"/>
      <color rgb="FFDE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202406</xdr:colOff>
      <xdr:row>1</xdr:row>
      <xdr:rowOff>40480</xdr:rowOff>
    </xdr:from>
    <xdr:to>
      <xdr:col>7</xdr:col>
      <xdr:colOff>2095500</xdr:colOff>
      <xdr:row>1</xdr:row>
      <xdr:rowOff>737508</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08469" y="242886"/>
          <a:ext cx="1893094" cy="697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107155</xdr:colOff>
      <xdr:row>1</xdr:row>
      <xdr:rowOff>35720</xdr:rowOff>
    </xdr:from>
    <xdr:to>
      <xdr:col>7</xdr:col>
      <xdr:colOff>2000249</xdr:colOff>
      <xdr:row>1</xdr:row>
      <xdr:rowOff>732748</xdr:rowOff>
    </xdr:to>
    <xdr:pic>
      <xdr:nvPicPr>
        <xdr:cNvPr id="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0811" y="238126"/>
          <a:ext cx="1893094" cy="6970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159203</xdr:colOff>
      <xdr:row>1</xdr:row>
      <xdr:rowOff>35378</xdr:rowOff>
    </xdr:from>
    <xdr:to>
      <xdr:col>14</xdr:col>
      <xdr:colOff>1974635</xdr:colOff>
      <xdr:row>1</xdr:row>
      <xdr:rowOff>707572</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51810" y="239485"/>
          <a:ext cx="1815432" cy="6721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97632</xdr:colOff>
      <xdr:row>1</xdr:row>
      <xdr:rowOff>42862</xdr:rowOff>
    </xdr:from>
    <xdr:to>
      <xdr:col>5</xdr:col>
      <xdr:colOff>1876154</xdr:colOff>
      <xdr:row>1</xdr:row>
      <xdr:rowOff>697705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0107" y="233362"/>
          <a:ext cx="1778522" cy="654843"/>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Lariss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44"/>
  <sheetViews>
    <sheetView showGridLines="0" zoomScale="80" zoomScaleNormal="80" zoomScaleSheetLayoutView="90" workbookViewId="0">
      <pane xSplit="1" ySplit="8" topLeftCell="B9" activePane="bottomRight" state="frozen"/>
      <selection pane="topRight" activeCell="C1" sqref="C1"/>
      <selection pane="bottomLeft" activeCell="A4" sqref="A4"/>
      <selection pane="bottomRight" activeCell="L19" sqref="L19"/>
    </sheetView>
  </sheetViews>
  <sheetFormatPr baseColWidth="10" defaultColWidth="11.42578125" defaultRowHeight="15" x14ac:dyDescent="0.25"/>
  <cols>
    <col min="1" max="1" width="6.7109375" style="44" customWidth="1"/>
    <col min="2" max="2" width="6.7109375" style="1" customWidth="1"/>
    <col min="3" max="3" width="20.7109375" style="3" customWidth="1"/>
    <col min="4" max="4" width="35.7109375" style="1" customWidth="1"/>
    <col min="5" max="5" width="32.5703125" style="1" customWidth="1"/>
    <col min="6" max="7" width="26.7109375" style="1" customWidth="1"/>
    <col min="8" max="8" width="31.7109375" style="2" customWidth="1"/>
    <col min="9" max="13" width="10.85546875" style="2" customWidth="1"/>
    <col min="14" max="16384" width="11.42578125" style="2"/>
  </cols>
  <sheetData>
    <row r="1" spans="1:14" ht="15.75" thickBot="1" x14ac:dyDescent="0.3"/>
    <row r="2" spans="1:14" ht="61.15" customHeight="1" thickBot="1" x14ac:dyDescent="0.3">
      <c r="B2" s="122" t="s">
        <v>30</v>
      </c>
      <c r="C2" s="123"/>
      <c r="D2" s="123"/>
      <c r="E2" s="123"/>
      <c r="F2" s="123"/>
      <c r="G2" s="124"/>
      <c r="H2" s="81"/>
    </row>
    <row r="3" spans="1:14" ht="30" customHeight="1" thickBot="1" x14ac:dyDescent="0.3">
      <c r="B3" s="127" t="s">
        <v>28</v>
      </c>
      <c r="C3" s="128"/>
      <c r="D3" s="128"/>
      <c r="E3" s="128"/>
      <c r="F3" s="128"/>
      <c r="G3" s="128"/>
      <c r="H3" s="129"/>
    </row>
    <row r="4" spans="1:14" ht="30" customHeight="1" x14ac:dyDescent="0.25">
      <c r="B4" s="82" t="s">
        <v>29</v>
      </c>
      <c r="C4" s="125" t="s">
        <v>25</v>
      </c>
      <c r="D4" s="125"/>
      <c r="E4" s="125"/>
      <c r="F4" s="125"/>
      <c r="G4" s="125"/>
      <c r="H4" s="126"/>
    </row>
    <row r="5" spans="1:14" ht="30" customHeight="1" x14ac:dyDescent="0.25">
      <c r="B5" s="83" t="s">
        <v>29</v>
      </c>
      <c r="C5" s="130" t="s">
        <v>40</v>
      </c>
      <c r="D5" s="130"/>
      <c r="E5" s="130"/>
      <c r="F5" s="130"/>
      <c r="G5" s="130"/>
      <c r="H5" s="131"/>
    </row>
    <row r="6" spans="1:14" ht="30" customHeight="1" x14ac:dyDescent="0.25">
      <c r="B6" s="83" t="s">
        <v>29</v>
      </c>
      <c r="C6" s="130" t="s">
        <v>26</v>
      </c>
      <c r="D6" s="130"/>
      <c r="E6" s="130"/>
      <c r="F6" s="130"/>
      <c r="G6" s="130"/>
      <c r="H6" s="131"/>
    </row>
    <row r="7" spans="1:14" ht="66" customHeight="1" thickBot="1" x14ac:dyDescent="0.3">
      <c r="B7" s="84" t="s">
        <v>29</v>
      </c>
      <c r="C7" s="132" t="s">
        <v>27</v>
      </c>
      <c r="D7" s="132"/>
      <c r="E7" s="132"/>
      <c r="F7" s="132"/>
      <c r="G7" s="132"/>
      <c r="H7" s="133"/>
    </row>
    <row r="8" spans="1:14" s="3" customFormat="1" ht="55.9" customHeight="1" thickBot="1" x14ac:dyDescent="0.3">
      <c r="A8" s="49"/>
      <c r="B8" s="85" t="s">
        <v>1</v>
      </c>
      <c r="C8" s="86" t="s">
        <v>3</v>
      </c>
      <c r="D8" s="86" t="s">
        <v>4</v>
      </c>
      <c r="E8" s="86" t="s">
        <v>6</v>
      </c>
      <c r="F8" s="87" t="s">
        <v>8</v>
      </c>
      <c r="G8" s="87" t="s">
        <v>5</v>
      </c>
      <c r="H8" s="88" t="s">
        <v>11</v>
      </c>
      <c r="I8" s="7"/>
    </row>
    <row r="9" spans="1:14" ht="18.75" x14ac:dyDescent="0.25">
      <c r="A9" s="50"/>
      <c r="B9" s="53">
        <v>1</v>
      </c>
      <c r="C9" s="45">
        <v>44951</v>
      </c>
      <c r="D9" s="46">
        <v>80</v>
      </c>
      <c r="E9" s="47" t="s">
        <v>7</v>
      </c>
      <c r="F9" s="48">
        <v>5800</v>
      </c>
      <c r="G9" s="107">
        <f>F9/1000</f>
        <v>5.8</v>
      </c>
      <c r="H9" s="108">
        <f>F9/D9</f>
        <v>72.5</v>
      </c>
      <c r="I9" s="8"/>
      <c r="J9" s="20"/>
      <c r="K9" s="20"/>
      <c r="L9" s="20"/>
      <c r="M9" s="20"/>
      <c r="N9" s="20"/>
    </row>
    <row r="10" spans="1:14" ht="18.75" x14ac:dyDescent="0.25">
      <c r="A10" s="50"/>
      <c r="B10" s="54">
        <v>2</v>
      </c>
      <c r="C10" s="11">
        <v>44952</v>
      </c>
      <c r="D10" s="30">
        <v>73</v>
      </c>
      <c r="E10" s="10" t="s">
        <v>7</v>
      </c>
      <c r="F10" s="33">
        <v>2100</v>
      </c>
      <c r="G10" s="35">
        <f>F10/1000</f>
        <v>2.1</v>
      </c>
      <c r="H10" s="109">
        <f>F10/D10</f>
        <v>28.767123287671232</v>
      </c>
      <c r="I10" s="8"/>
      <c r="J10" s="20"/>
      <c r="K10" s="20"/>
      <c r="L10" s="20"/>
      <c r="M10" s="20"/>
      <c r="N10" s="20"/>
    </row>
    <row r="11" spans="1:14" ht="18.75" x14ac:dyDescent="0.25">
      <c r="A11" s="51"/>
      <c r="B11" s="54">
        <v>3</v>
      </c>
      <c r="C11" s="11"/>
      <c r="D11" s="31"/>
      <c r="E11" s="17"/>
      <c r="F11" s="33"/>
      <c r="G11" s="35">
        <f t="shared" ref="G11:G18" si="0">F11/1000</f>
        <v>0</v>
      </c>
      <c r="H11" s="109" t="e">
        <f t="shared" ref="H11:H18" si="1">F11/D11</f>
        <v>#DIV/0!</v>
      </c>
      <c r="I11" s="8"/>
      <c r="J11" s="20"/>
      <c r="K11" s="20"/>
      <c r="L11" s="20"/>
      <c r="M11" s="20"/>
      <c r="N11" s="20"/>
    </row>
    <row r="12" spans="1:14" ht="17.45" customHeight="1" x14ac:dyDescent="0.25">
      <c r="A12" s="51"/>
      <c r="B12" s="54">
        <v>4</v>
      </c>
      <c r="C12" s="11"/>
      <c r="D12" s="31"/>
      <c r="E12" s="17"/>
      <c r="F12" s="33"/>
      <c r="G12" s="35">
        <f t="shared" si="0"/>
        <v>0</v>
      </c>
      <c r="H12" s="109" t="e">
        <f t="shared" si="1"/>
        <v>#DIV/0!</v>
      </c>
      <c r="I12" s="8"/>
      <c r="J12" s="20"/>
      <c r="K12" s="20"/>
      <c r="L12" s="20"/>
      <c r="M12" s="20"/>
      <c r="N12" s="20"/>
    </row>
    <row r="13" spans="1:14" ht="18.75" x14ac:dyDescent="0.25">
      <c r="A13" s="51"/>
      <c r="B13" s="54">
        <v>5</v>
      </c>
      <c r="C13" s="11"/>
      <c r="D13" s="31"/>
      <c r="E13" s="17"/>
      <c r="F13" s="33"/>
      <c r="G13" s="35">
        <f t="shared" si="0"/>
        <v>0</v>
      </c>
      <c r="H13" s="109" t="e">
        <f t="shared" si="1"/>
        <v>#DIV/0!</v>
      </c>
      <c r="I13" s="8"/>
      <c r="J13" s="20"/>
      <c r="K13" s="20"/>
      <c r="L13" s="20"/>
      <c r="M13" s="20"/>
      <c r="N13" s="20"/>
    </row>
    <row r="14" spans="1:14" ht="18.75" x14ac:dyDescent="0.25">
      <c r="A14" s="51"/>
      <c r="B14" s="54">
        <v>6</v>
      </c>
      <c r="C14" s="11"/>
      <c r="D14" s="31"/>
      <c r="E14" s="17"/>
      <c r="F14" s="33"/>
      <c r="G14" s="35">
        <f t="shared" si="0"/>
        <v>0</v>
      </c>
      <c r="H14" s="109" t="e">
        <f t="shared" si="1"/>
        <v>#DIV/0!</v>
      </c>
      <c r="I14" s="8"/>
      <c r="J14" s="20"/>
      <c r="K14" s="20"/>
      <c r="L14" s="20"/>
      <c r="M14" s="20"/>
      <c r="N14" s="20"/>
    </row>
    <row r="15" spans="1:14" ht="18.75" x14ac:dyDescent="0.25">
      <c r="A15" s="51"/>
      <c r="B15" s="54">
        <v>7</v>
      </c>
      <c r="C15" s="11"/>
      <c r="D15" s="31"/>
      <c r="E15" s="17"/>
      <c r="F15" s="33"/>
      <c r="G15" s="35">
        <f t="shared" si="0"/>
        <v>0</v>
      </c>
      <c r="H15" s="109" t="e">
        <f t="shared" si="1"/>
        <v>#DIV/0!</v>
      </c>
      <c r="I15" s="8"/>
      <c r="J15" s="20"/>
      <c r="K15" s="20"/>
      <c r="L15" s="20"/>
      <c r="M15" s="20"/>
      <c r="N15" s="20"/>
    </row>
    <row r="16" spans="1:14" ht="18.75" x14ac:dyDescent="0.25">
      <c r="A16" s="51"/>
      <c r="B16" s="54">
        <v>8</v>
      </c>
      <c r="C16" s="11"/>
      <c r="D16" s="31"/>
      <c r="E16" s="17"/>
      <c r="F16" s="33"/>
      <c r="G16" s="35">
        <f t="shared" si="0"/>
        <v>0</v>
      </c>
      <c r="H16" s="109" t="e">
        <f t="shared" si="1"/>
        <v>#DIV/0!</v>
      </c>
      <c r="I16" s="8"/>
      <c r="J16" s="20"/>
      <c r="K16" s="20"/>
      <c r="L16" s="20"/>
      <c r="M16" s="20"/>
      <c r="N16" s="20"/>
    </row>
    <row r="17" spans="1:14" ht="18.75" x14ac:dyDescent="0.25">
      <c r="A17" s="51"/>
      <c r="B17" s="54">
        <v>9</v>
      </c>
      <c r="C17" s="11"/>
      <c r="D17" s="31"/>
      <c r="E17" s="17"/>
      <c r="F17" s="33"/>
      <c r="G17" s="35">
        <f t="shared" si="0"/>
        <v>0</v>
      </c>
      <c r="H17" s="109" t="e">
        <f t="shared" si="1"/>
        <v>#DIV/0!</v>
      </c>
      <c r="I17" s="8"/>
      <c r="J17" s="20"/>
      <c r="K17" s="20"/>
      <c r="L17" s="20"/>
      <c r="M17" s="20"/>
      <c r="N17" s="20"/>
    </row>
    <row r="18" spans="1:14" ht="19.5" thickBot="1" x14ac:dyDescent="0.3">
      <c r="A18" s="51"/>
      <c r="B18" s="54">
        <v>10</v>
      </c>
      <c r="C18" s="11"/>
      <c r="D18" s="31"/>
      <c r="E18" s="17"/>
      <c r="F18" s="33"/>
      <c r="G18" s="35">
        <f t="shared" si="0"/>
        <v>0</v>
      </c>
      <c r="H18" s="109" t="e">
        <f t="shared" si="1"/>
        <v>#DIV/0!</v>
      </c>
      <c r="I18" s="8"/>
      <c r="J18" s="20"/>
      <c r="K18" s="20"/>
      <c r="L18" s="20"/>
      <c r="M18" s="20"/>
      <c r="N18" s="20"/>
    </row>
    <row r="19" spans="1:14" ht="20.25" thickTop="1" thickBot="1" x14ac:dyDescent="0.3">
      <c r="A19" s="110"/>
      <c r="B19" s="55"/>
      <c r="C19" s="13" t="s">
        <v>2</v>
      </c>
      <c r="D19" s="14"/>
      <c r="E19" s="14"/>
      <c r="F19" s="15">
        <f>SUM(F9:F18)</f>
        <v>7900</v>
      </c>
      <c r="G19" s="19"/>
      <c r="H19" s="66"/>
      <c r="I19" s="8"/>
    </row>
    <row r="20" spans="1:14" ht="20.25" thickTop="1" thickBot="1" x14ac:dyDescent="0.3">
      <c r="A20" s="110"/>
      <c r="B20" s="62"/>
      <c r="C20" s="63" t="s">
        <v>0</v>
      </c>
      <c r="D20" s="64"/>
      <c r="E20" s="64"/>
      <c r="F20" s="64">
        <f>AVERAGE(F9:F18)</f>
        <v>3950</v>
      </c>
      <c r="G20" s="64"/>
      <c r="H20" s="65" t="e">
        <f>AVERAGE(H9:H18)</f>
        <v>#DIV/0!</v>
      </c>
      <c r="I20" s="8"/>
    </row>
    <row r="21" spans="1:14" ht="18.75" x14ac:dyDescent="0.25">
      <c r="A21" s="51"/>
      <c r="B21" s="6"/>
      <c r="C21" s="7"/>
      <c r="D21" s="6"/>
      <c r="E21" s="6"/>
      <c r="F21" s="16"/>
      <c r="G21" s="16"/>
      <c r="H21" s="8"/>
      <c r="I21" s="8"/>
    </row>
    <row r="22" spans="1:14" ht="18.75" x14ac:dyDescent="0.25">
      <c r="A22" s="51"/>
      <c r="B22" s="6"/>
      <c r="C22" s="7"/>
      <c r="D22" s="6"/>
      <c r="E22" s="6"/>
      <c r="F22" s="16"/>
      <c r="G22" s="16"/>
      <c r="H22" s="8"/>
      <c r="I22" s="8"/>
    </row>
    <row r="23" spans="1:14" ht="18.75" x14ac:dyDescent="0.25">
      <c r="A23" s="51"/>
      <c r="B23" s="6"/>
      <c r="C23" s="7"/>
      <c r="D23" s="6"/>
      <c r="E23" s="6"/>
      <c r="F23" s="16"/>
      <c r="G23" s="16"/>
      <c r="H23" s="8"/>
      <c r="I23" s="8"/>
    </row>
    <row r="24" spans="1:14" x14ac:dyDescent="0.25">
      <c r="F24" s="4"/>
      <c r="G24" s="4"/>
    </row>
    <row r="25" spans="1:14" x14ac:dyDescent="0.25">
      <c r="F25" s="4"/>
      <c r="G25" s="4"/>
    </row>
    <row r="26" spans="1:14" ht="15.75" thickBot="1" x14ac:dyDescent="0.3">
      <c r="F26" s="4"/>
      <c r="G26" s="4"/>
    </row>
    <row r="27" spans="1:14" ht="15.75" thickBot="1" x14ac:dyDescent="0.3">
      <c r="D27" s="56"/>
      <c r="F27" s="4"/>
      <c r="G27" s="4"/>
    </row>
    <row r="28" spans="1:14" x14ac:dyDescent="0.25">
      <c r="F28" s="4"/>
      <c r="G28" s="4"/>
    </row>
    <row r="29" spans="1:14" x14ac:dyDescent="0.25">
      <c r="F29" s="4"/>
      <c r="G29" s="4"/>
    </row>
    <row r="30" spans="1:14" x14ac:dyDescent="0.25">
      <c r="F30" s="4"/>
      <c r="G30" s="4"/>
    </row>
    <row r="31" spans="1:14" x14ac:dyDescent="0.25">
      <c r="F31" s="4"/>
      <c r="G31" s="4"/>
    </row>
    <row r="32" spans="1:14" x14ac:dyDescent="0.25">
      <c r="F32" s="4"/>
      <c r="G32" s="4"/>
    </row>
    <row r="33" spans="6:7" x14ac:dyDescent="0.25">
      <c r="F33" s="4"/>
      <c r="G33" s="4"/>
    </row>
    <row r="34" spans="6:7" x14ac:dyDescent="0.25">
      <c r="F34" s="4"/>
      <c r="G34" s="4"/>
    </row>
    <row r="35" spans="6:7" x14ac:dyDescent="0.25">
      <c r="F35" s="4"/>
      <c r="G35" s="4"/>
    </row>
    <row r="36" spans="6:7" x14ac:dyDescent="0.25">
      <c r="F36" s="4"/>
      <c r="G36" s="4"/>
    </row>
    <row r="37" spans="6:7" x14ac:dyDescent="0.25">
      <c r="F37" s="4"/>
      <c r="G37" s="4"/>
    </row>
    <row r="38" spans="6:7" x14ac:dyDescent="0.25">
      <c r="F38" s="4"/>
      <c r="G38" s="4"/>
    </row>
    <row r="39" spans="6:7" x14ac:dyDescent="0.25">
      <c r="F39" s="4"/>
      <c r="G39" s="4"/>
    </row>
    <row r="40" spans="6:7" x14ac:dyDescent="0.25">
      <c r="F40" s="4"/>
      <c r="G40" s="4"/>
    </row>
    <row r="41" spans="6:7" x14ac:dyDescent="0.25">
      <c r="F41" s="4"/>
      <c r="G41" s="4"/>
    </row>
    <row r="42" spans="6:7" x14ac:dyDescent="0.25">
      <c r="F42" s="4"/>
      <c r="G42" s="4"/>
    </row>
    <row r="43" spans="6:7" x14ac:dyDescent="0.25">
      <c r="F43" s="4"/>
      <c r="G43" s="4"/>
    </row>
    <row r="44" spans="6:7" x14ac:dyDescent="0.25">
      <c r="F44" s="4"/>
      <c r="G44" s="4"/>
    </row>
  </sheetData>
  <sheetProtection formatRows="0" insertRows="0" deleteRows="0" selectLockedCells="1" sort="0" autoFilter="0"/>
  <mergeCells count="6">
    <mergeCell ref="B2:G2"/>
    <mergeCell ref="C4:H4"/>
    <mergeCell ref="B3:H3"/>
    <mergeCell ref="C6:H6"/>
    <mergeCell ref="C7:H7"/>
    <mergeCell ref="C5:H5"/>
  </mergeCells>
  <dataValidations count="1">
    <dataValidation type="list" allowBlank="1" showInputMessage="1" showErrorMessage="1" sqref="E9:E18">
      <formula1>#REF!</formula1>
    </dataValidation>
  </dataValidations>
  <pageMargins left="0.7" right="0.7" top="0.78740157499999996" bottom="0.78740157499999996" header="0.3" footer="0.3"/>
  <pageSetup paperSize="9" orientation="portrait" r:id="rId1"/>
  <ignoredErrors>
    <ignoredError sqref="G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44"/>
  <sheetViews>
    <sheetView showGridLines="0" zoomScale="80" zoomScaleNormal="80" zoomScaleSheetLayoutView="90" workbookViewId="0">
      <pane xSplit="1" ySplit="8" topLeftCell="B9" activePane="bottomRight" state="frozen"/>
      <selection pane="topRight" activeCell="C1" sqref="C1"/>
      <selection pane="bottomLeft" activeCell="A4" sqref="A4"/>
      <selection pane="bottomRight" activeCell="D25" sqref="D25"/>
    </sheetView>
  </sheetViews>
  <sheetFormatPr baseColWidth="10" defaultColWidth="11.42578125" defaultRowHeight="15" x14ac:dyDescent="0.25"/>
  <cols>
    <col min="1" max="1" width="6.7109375" style="50" customWidth="1"/>
    <col min="2" max="2" width="6.7109375" style="1" customWidth="1"/>
    <col min="3" max="3" width="23" style="3" customWidth="1"/>
    <col min="4" max="4" width="38.28515625" style="1" customWidth="1"/>
    <col min="5" max="6" width="26.7109375" style="1" customWidth="1"/>
    <col min="7" max="7" width="24.5703125" style="1" customWidth="1"/>
    <col min="8" max="8" width="30.7109375" style="2" customWidth="1"/>
    <col min="9" max="12" width="10.85546875" style="2" customWidth="1"/>
    <col min="13" max="16384" width="11.42578125" style="2"/>
  </cols>
  <sheetData>
    <row r="1" spans="1:13" ht="15.75" thickBot="1" x14ac:dyDescent="0.3"/>
    <row r="2" spans="1:13" ht="61.15" customHeight="1" thickBot="1" x14ac:dyDescent="0.3">
      <c r="B2" s="134" t="s">
        <v>33</v>
      </c>
      <c r="C2" s="135"/>
      <c r="D2" s="135"/>
      <c r="E2" s="135"/>
      <c r="F2" s="135"/>
      <c r="G2" s="136"/>
      <c r="H2" s="81"/>
    </row>
    <row r="3" spans="1:13" ht="30" customHeight="1" thickBot="1" x14ac:dyDescent="0.3">
      <c r="B3" s="127" t="s">
        <v>28</v>
      </c>
      <c r="C3" s="128"/>
      <c r="D3" s="128"/>
      <c r="E3" s="128"/>
      <c r="F3" s="128"/>
      <c r="G3" s="128"/>
      <c r="H3" s="129"/>
    </row>
    <row r="4" spans="1:13" ht="30" customHeight="1" x14ac:dyDescent="0.25">
      <c r="A4" s="80"/>
      <c r="B4" s="82" t="s">
        <v>29</v>
      </c>
      <c r="C4" s="125" t="s">
        <v>25</v>
      </c>
      <c r="D4" s="125"/>
      <c r="E4" s="125"/>
      <c r="F4" s="125"/>
      <c r="G4" s="125"/>
      <c r="H4" s="126"/>
    </row>
    <row r="5" spans="1:13" ht="30" customHeight="1" x14ac:dyDescent="0.25">
      <c r="A5" s="80"/>
      <c r="B5" s="83" t="s">
        <v>29</v>
      </c>
      <c r="C5" s="130" t="s">
        <v>40</v>
      </c>
      <c r="D5" s="130"/>
      <c r="E5" s="130"/>
      <c r="F5" s="130"/>
      <c r="G5" s="130"/>
      <c r="H5" s="131"/>
    </row>
    <row r="6" spans="1:13" ht="30" customHeight="1" x14ac:dyDescent="0.25">
      <c r="A6" s="80"/>
      <c r="B6" s="83" t="s">
        <v>29</v>
      </c>
      <c r="C6" s="130" t="s">
        <v>32</v>
      </c>
      <c r="D6" s="130"/>
      <c r="E6" s="130"/>
      <c r="F6" s="130"/>
      <c r="G6" s="130"/>
      <c r="H6" s="131"/>
    </row>
    <row r="7" spans="1:13" ht="69" customHeight="1" thickBot="1" x14ac:dyDescent="0.3">
      <c r="A7" s="80"/>
      <c r="B7" s="89" t="s">
        <v>29</v>
      </c>
      <c r="C7" s="132" t="s">
        <v>31</v>
      </c>
      <c r="D7" s="132"/>
      <c r="E7" s="132"/>
      <c r="F7" s="132"/>
      <c r="G7" s="132"/>
      <c r="H7" s="133"/>
    </row>
    <row r="8" spans="1:13" s="3" customFormat="1" ht="55.9" customHeight="1" x14ac:dyDescent="0.25">
      <c r="A8" s="57"/>
      <c r="B8" s="90" t="s">
        <v>1</v>
      </c>
      <c r="C8" s="91" t="s">
        <v>3</v>
      </c>
      <c r="D8" s="91" t="s">
        <v>4</v>
      </c>
      <c r="E8" s="92" t="s">
        <v>6</v>
      </c>
      <c r="F8" s="93" t="s">
        <v>9</v>
      </c>
      <c r="G8" s="93" t="s">
        <v>10</v>
      </c>
      <c r="H8" s="94" t="s">
        <v>12</v>
      </c>
    </row>
    <row r="9" spans="1:13" ht="18.75" x14ac:dyDescent="0.25">
      <c r="A9" s="58"/>
      <c r="B9" s="54">
        <v>1</v>
      </c>
      <c r="C9" s="9">
        <v>44951</v>
      </c>
      <c r="D9" s="30">
        <v>80</v>
      </c>
      <c r="E9" s="10" t="s">
        <v>7</v>
      </c>
      <c r="F9" s="33">
        <v>7500</v>
      </c>
      <c r="G9" s="111">
        <f>F9/1000</f>
        <v>7.5</v>
      </c>
      <c r="H9" s="112">
        <f>F9/D9</f>
        <v>93.75</v>
      </c>
      <c r="I9" s="20"/>
      <c r="J9" s="20"/>
      <c r="K9" s="20"/>
      <c r="L9" s="20"/>
      <c r="M9" s="20"/>
    </row>
    <row r="10" spans="1:13" ht="18.75" x14ac:dyDescent="0.25">
      <c r="A10" s="58"/>
      <c r="B10" s="54">
        <v>2</v>
      </c>
      <c r="C10" s="11">
        <v>44952</v>
      </c>
      <c r="D10" s="30">
        <v>73</v>
      </c>
      <c r="E10" s="10" t="s">
        <v>7</v>
      </c>
      <c r="F10" s="33">
        <v>5900</v>
      </c>
      <c r="G10" s="111">
        <f>F10/1000</f>
        <v>5.9</v>
      </c>
      <c r="H10" s="112">
        <f>F10/D10</f>
        <v>80.821917808219183</v>
      </c>
      <c r="I10" s="20"/>
      <c r="J10" s="20"/>
      <c r="K10" s="20"/>
      <c r="L10" s="20"/>
      <c r="M10" s="20"/>
    </row>
    <row r="11" spans="1:13" ht="18.75" x14ac:dyDescent="0.25">
      <c r="A11" s="51"/>
      <c r="B11" s="54">
        <v>3</v>
      </c>
      <c r="C11" s="11"/>
      <c r="D11" s="31"/>
      <c r="E11" s="17"/>
      <c r="F11" s="33"/>
      <c r="G11" s="111">
        <f t="shared" ref="G11:G18" si="0">F11/1000</f>
        <v>0</v>
      </c>
      <c r="H11" s="112" t="e">
        <f t="shared" ref="H11:H18" si="1">F11/D11</f>
        <v>#DIV/0!</v>
      </c>
      <c r="I11" s="20"/>
      <c r="J11" s="20"/>
      <c r="K11" s="20"/>
      <c r="L11" s="20"/>
      <c r="M11" s="20"/>
    </row>
    <row r="12" spans="1:13" ht="18.75" x14ac:dyDescent="0.25">
      <c r="A12" s="51"/>
      <c r="B12" s="54">
        <v>4</v>
      </c>
      <c r="C12" s="11"/>
      <c r="D12" s="31"/>
      <c r="E12" s="17"/>
      <c r="F12" s="33"/>
      <c r="G12" s="111">
        <f>F12/1000</f>
        <v>0</v>
      </c>
      <c r="H12" s="112" t="e">
        <f>F12/D12</f>
        <v>#DIV/0!</v>
      </c>
      <c r="I12" s="20"/>
      <c r="J12" s="20"/>
      <c r="K12" s="20"/>
      <c r="L12" s="20"/>
      <c r="M12" s="20"/>
    </row>
    <row r="13" spans="1:13" ht="18.75" x14ac:dyDescent="0.25">
      <c r="A13" s="51"/>
      <c r="B13" s="54">
        <v>5</v>
      </c>
      <c r="C13" s="11"/>
      <c r="D13" s="31"/>
      <c r="E13" s="17"/>
      <c r="F13" s="33"/>
      <c r="G13" s="111">
        <f t="shared" si="0"/>
        <v>0</v>
      </c>
      <c r="H13" s="112" t="e">
        <f t="shared" si="1"/>
        <v>#DIV/0!</v>
      </c>
      <c r="I13" s="20"/>
      <c r="J13" s="20"/>
      <c r="K13" s="20"/>
      <c r="L13" s="20"/>
      <c r="M13" s="20"/>
    </row>
    <row r="14" spans="1:13" ht="18.75" x14ac:dyDescent="0.25">
      <c r="A14" s="51"/>
      <c r="B14" s="54">
        <v>6</v>
      </c>
      <c r="C14" s="11"/>
      <c r="D14" s="31"/>
      <c r="E14" s="17"/>
      <c r="F14" s="33"/>
      <c r="G14" s="111">
        <f t="shared" si="0"/>
        <v>0</v>
      </c>
      <c r="H14" s="112" t="e">
        <f t="shared" si="1"/>
        <v>#DIV/0!</v>
      </c>
      <c r="I14" s="20"/>
      <c r="J14" s="20"/>
      <c r="K14" s="20"/>
      <c r="L14" s="20"/>
      <c r="M14" s="20"/>
    </row>
    <row r="15" spans="1:13" ht="18.75" x14ac:dyDescent="0.25">
      <c r="A15" s="51"/>
      <c r="B15" s="54">
        <v>7</v>
      </c>
      <c r="C15" s="11"/>
      <c r="D15" s="31"/>
      <c r="E15" s="17"/>
      <c r="F15" s="33"/>
      <c r="G15" s="111">
        <f t="shared" si="0"/>
        <v>0</v>
      </c>
      <c r="H15" s="112" t="e">
        <f t="shared" si="1"/>
        <v>#DIV/0!</v>
      </c>
      <c r="I15" s="20"/>
      <c r="J15" s="20"/>
      <c r="K15" s="20"/>
      <c r="L15" s="20"/>
      <c r="M15" s="20"/>
    </row>
    <row r="16" spans="1:13" ht="18.75" x14ac:dyDescent="0.25">
      <c r="A16" s="51"/>
      <c r="B16" s="54">
        <v>8</v>
      </c>
      <c r="C16" s="11"/>
      <c r="D16" s="31"/>
      <c r="E16" s="17"/>
      <c r="F16" s="33"/>
      <c r="G16" s="111">
        <f t="shared" si="0"/>
        <v>0</v>
      </c>
      <c r="H16" s="112" t="e">
        <f t="shared" si="1"/>
        <v>#DIV/0!</v>
      </c>
      <c r="I16" s="20"/>
      <c r="J16" s="20"/>
      <c r="K16" s="20"/>
      <c r="L16" s="20"/>
      <c r="M16" s="20"/>
    </row>
    <row r="17" spans="1:13" ht="18.75" x14ac:dyDescent="0.25">
      <c r="A17" s="51"/>
      <c r="B17" s="54">
        <v>9</v>
      </c>
      <c r="C17" s="11"/>
      <c r="D17" s="31"/>
      <c r="E17" s="17"/>
      <c r="F17" s="33"/>
      <c r="G17" s="111">
        <f t="shared" si="0"/>
        <v>0</v>
      </c>
      <c r="H17" s="112" t="e">
        <f t="shared" si="1"/>
        <v>#DIV/0!</v>
      </c>
      <c r="I17" s="20"/>
      <c r="J17" s="20"/>
      <c r="K17" s="20"/>
      <c r="L17" s="20"/>
      <c r="M17" s="20"/>
    </row>
    <row r="18" spans="1:13" ht="19.5" thickBot="1" x14ac:dyDescent="0.3">
      <c r="A18" s="51"/>
      <c r="B18" s="54">
        <v>10</v>
      </c>
      <c r="C18" s="18"/>
      <c r="D18" s="37"/>
      <c r="E18" s="29"/>
      <c r="F18" s="36"/>
      <c r="G18" s="111">
        <f t="shared" si="0"/>
        <v>0</v>
      </c>
      <c r="H18" s="112" t="e">
        <f t="shared" si="1"/>
        <v>#DIV/0!</v>
      </c>
      <c r="I18" s="20"/>
      <c r="J18" s="20"/>
      <c r="K18" s="20"/>
      <c r="L18" s="20"/>
      <c r="M18" s="20"/>
    </row>
    <row r="19" spans="1:13" ht="20.25" thickTop="1" thickBot="1" x14ac:dyDescent="0.3">
      <c r="A19" s="52"/>
      <c r="B19" s="55"/>
      <c r="C19" s="13" t="s">
        <v>2</v>
      </c>
      <c r="D19" s="14"/>
      <c r="E19" s="14"/>
      <c r="F19" s="15">
        <f>SUM(F9:F18)</f>
        <v>13400</v>
      </c>
      <c r="G19" s="24"/>
      <c r="H19" s="61"/>
      <c r="I19" s="20"/>
      <c r="J19" s="20"/>
      <c r="K19" s="20"/>
      <c r="L19" s="20"/>
      <c r="M19" s="20"/>
    </row>
    <row r="20" spans="1:13" ht="20.25" thickTop="1" thickBot="1" x14ac:dyDescent="0.3">
      <c r="A20" s="52"/>
      <c r="B20" s="62"/>
      <c r="C20" s="63" t="s">
        <v>0</v>
      </c>
      <c r="D20" s="64"/>
      <c r="E20" s="64"/>
      <c r="F20" s="64">
        <f>AVERAGE(F9:F18)</f>
        <v>6700</v>
      </c>
      <c r="G20" s="64"/>
      <c r="H20" s="65" t="e">
        <f>AVERAGE(H9:H18)</f>
        <v>#DIV/0!</v>
      </c>
    </row>
    <row r="21" spans="1:13" ht="18.75" x14ac:dyDescent="0.25">
      <c r="A21" s="51"/>
      <c r="B21" s="6"/>
      <c r="C21" s="7"/>
      <c r="D21" s="6"/>
      <c r="E21" s="6"/>
      <c r="F21" s="16"/>
      <c r="G21" s="16"/>
      <c r="H21" s="8"/>
    </row>
    <row r="22" spans="1:13" ht="18.75" x14ac:dyDescent="0.25">
      <c r="A22" s="51"/>
      <c r="B22" s="6"/>
      <c r="C22" s="7"/>
      <c r="D22" s="6"/>
      <c r="E22" s="6"/>
      <c r="F22" s="16"/>
      <c r="G22" s="16"/>
      <c r="H22" s="8"/>
    </row>
    <row r="23" spans="1:13" ht="18.75" x14ac:dyDescent="0.25">
      <c r="A23" s="51"/>
      <c r="B23" s="6"/>
      <c r="C23" s="7"/>
      <c r="D23" s="6"/>
      <c r="E23" s="6"/>
      <c r="F23" s="16"/>
      <c r="G23" s="16"/>
      <c r="H23" s="8"/>
    </row>
    <row r="24" spans="1:13" x14ac:dyDescent="0.25">
      <c r="F24" s="4"/>
      <c r="G24" s="4"/>
    </row>
    <row r="25" spans="1:13" x14ac:dyDescent="0.25">
      <c r="F25" s="4"/>
      <c r="G25" s="4"/>
    </row>
    <row r="26" spans="1:13" x14ac:dyDescent="0.25">
      <c r="F26" s="4"/>
      <c r="G26" s="4"/>
    </row>
    <row r="27" spans="1:13" x14ac:dyDescent="0.25">
      <c r="F27" s="4"/>
      <c r="G27" s="4"/>
    </row>
    <row r="28" spans="1:13" x14ac:dyDescent="0.25">
      <c r="F28" s="4"/>
      <c r="G28" s="4"/>
    </row>
    <row r="29" spans="1:13" x14ac:dyDescent="0.25">
      <c r="F29" s="4"/>
      <c r="G29" s="4"/>
    </row>
    <row r="30" spans="1:13" x14ac:dyDescent="0.25">
      <c r="F30" s="4"/>
      <c r="G30" s="4"/>
    </row>
    <row r="31" spans="1:13" x14ac:dyDescent="0.25">
      <c r="F31" s="4"/>
      <c r="G31" s="4"/>
    </row>
    <row r="32" spans="1:13" x14ac:dyDescent="0.25">
      <c r="F32" s="4"/>
      <c r="G32" s="4"/>
    </row>
    <row r="33" spans="6:7" x14ac:dyDescent="0.25">
      <c r="F33" s="4"/>
      <c r="G33" s="4"/>
    </row>
    <row r="34" spans="6:7" x14ac:dyDescent="0.25">
      <c r="F34" s="4"/>
      <c r="G34" s="4"/>
    </row>
    <row r="35" spans="6:7" x14ac:dyDescent="0.25">
      <c r="F35" s="4"/>
      <c r="G35" s="4"/>
    </row>
    <row r="36" spans="6:7" x14ac:dyDescent="0.25">
      <c r="F36" s="4"/>
      <c r="G36" s="4"/>
    </row>
    <row r="37" spans="6:7" x14ac:dyDescent="0.25">
      <c r="F37" s="4"/>
      <c r="G37" s="4"/>
    </row>
    <row r="38" spans="6:7" x14ac:dyDescent="0.25">
      <c r="F38" s="4"/>
      <c r="G38" s="4"/>
    </row>
    <row r="39" spans="6:7" x14ac:dyDescent="0.25">
      <c r="F39" s="4"/>
      <c r="G39" s="4"/>
    </row>
    <row r="40" spans="6:7" x14ac:dyDescent="0.25">
      <c r="F40" s="4"/>
      <c r="G40" s="4"/>
    </row>
    <row r="41" spans="6:7" x14ac:dyDescent="0.25">
      <c r="F41" s="4"/>
      <c r="G41" s="4"/>
    </row>
    <row r="42" spans="6:7" x14ac:dyDescent="0.25">
      <c r="F42" s="4"/>
      <c r="G42" s="4"/>
    </row>
    <row r="43" spans="6:7" x14ac:dyDescent="0.25">
      <c r="F43" s="4"/>
      <c r="G43" s="4"/>
    </row>
    <row r="44" spans="6:7" x14ac:dyDescent="0.25">
      <c r="F44" s="4"/>
      <c r="G44" s="4"/>
    </row>
  </sheetData>
  <sheetProtection selectLockedCells="1" sort="0" autoFilter="0"/>
  <mergeCells count="6">
    <mergeCell ref="C4:H4"/>
    <mergeCell ref="C6:H6"/>
    <mergeCell ref="C7:H7"/>
    <mergeCell ref="B3:H3"/>
    <mergeCell ref="B2:G2"/>
    <mergeCell ref="C5:H5"/>
  </mergeCells>
  <dataValidations count="1">
    <dataValidation type="list" allowBlank="1" showInputMessage="1" showErrorMessage="1" sqref="E9:E18">
      <formula1>#REF!</formula1>
    </dataValidation>
  </dataValidations>
  <pageMargins left="0.7" right="0.7" top="0.78740157499999996" bottom="0.78740157499999996" header="0.3" footer="0.3"/>
  <pageSetup paperSize="9" orientation="portrait" r:id="rId1"/>
  <ignoredErrors>
    <ignoredError sqref="G9:G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46"/>
  <sheetViews>
    <sheetView showGridLines="0" tabSelected="1" zoomScale="80" zoomScaleNormal="80" zoomScaleSheetLayoutView="90" workbookViewId="0">
      <pane xSplit="1" ySplit="9" topLeftCell="B10" activePane="bottomRight" state="frozen"/>
      <selection pane="topRight" activeCell="C1" sqref="C1"/>
      <selection pane="bottomLeft" activeCell="A4" sqref="A4"/>
      <selection pane="bottomRight" activeCell="K13" sqref="K13"/>
    </sheetView>
  </sheetViews>
  <sheetFormatPr baseColWidth="10" defaultColWidth="11.42578125" defaultRowHeight="15" x14ac:dyDescent="0.25"/>
  <cols>
    <col min="1" max="1" width="6.7109375" style="50" customWidth="1"/>
    <col min="2" max="2" width="6.7109375" style="1" customWidth="1"/>
    <col min="3" max="3" width="20.7109375" style="2" customWidth="1"/>
    <col min="4" max="4" width="35.7109375" style="1" customWidth="1"/>
    <col min="5" max="13" width="26.7109375" style="1" customWidth="1"/>
    <col min="14" max="14" width="26.7109375" style="2" customWidth="1"/>
    <col min="15" max="15" width="30.140625" style="2" customWidth="1"/>
    <col min="16" max="16384" width="11.42578125" style="2"/>
  </cols>
  <sheetData>
    <row r="1" spans="1:15" s="20" customFormat="1" ht="15.75" thickBot="1" x14ac:dyDescent="0.3">
      <c r="A1" s="50"/>
      <c r="B1" s="44"/>
      <c r="D1" s="44"/>
      <c r="E1" s="44"/>
      <c r="F1" s="44"/>
      <c r="G1" s="44"/>
      <c r="H1" s="44"/>
      <c r="I1" s="44"/>
      <c r="J1" s="44"/>
      <c r="K1" s="44"/>
      <c r="L1" s="44"/>
      <c r="M1" s="44"/>
    </row>
    <row r="2" spans="1:15" ht="61.15" customHeight="1" thickBot="1" x14ac:dyDescent="0.3">
      <c r="B2" s="137" t="s">
        <v>36</v>
      </c>
      <c r="C2" s="138"/>
      <c r="D2" s="138"/>
      <c r="E2" s="138"/>
      <c r="F2" s="138"/>
      <c r="G2" s="138"/>
      <c r="H2" s="138"/>
      <c r="I2" s="138"/>
      <c r="J2" s="138"/>
      <c r="K2" s="138"/>
      <c r="L2" s="138"/>
      <c r="M2" s="138"/>
      <c r="N2" s="139"/>
      <c r="O2" s="95"/>
    </row>
    <row r="3" spans="1:15" ht="30" customHeight="1" thickBot="1" x14ac:dyDescent="0.3">
      <c r="A3" s="59" t="s">
        <v>7</v>
      </c>
      <c r="B3" s="140" t="s">
        <v>34</v>
      </c>
      <c r="C3" s="141"/>
      <c r="D3" s="141"/>
      <c r="E3" s="141"/>
      <c r="F3" s="141"/>
      <c r="G3" s="141"/>
      <c r="H3" s="141"/>
      <c r="I3" s="141"/>
      <c r="J3" s="141"/>
      <c r="K3" s="141"/>
      <c r="L3" s="141"/>
      <c r="M3" s="141"/>
      <c r="N3" s="141"/>
      <c r="O3" s="142"/>
    </row>
    <row r="4" spans="1:15" ht="30" customHeight="1" x14ac:dyDescent="0.25">
      <c r="B4" s="82" t="s">
        <v>29</v>
      </c>
      <c r="C4" s="125" t="s">
        <v>25</v>
      </c>
      <c r="D4" s="125"/>
      <c r="E4" s="125"/>
      <c r="F4" s="125"/>
      <c r="G4" s="125"/>
      <c r="H4" s="125"/>
      <c r="I4" s="125"/>
      <c r="J4" s="125"/>
      <c r="K4" s="125"/>
      <c r="L4" s="125"/>
      <c r="M4" s="125"/>
      <c r="N4" s="125"/>
      <c r="O4" s="126"/>
    </row>
    <row r="5" spans="1:15" ht="30" customHeight="1" x14ac:dyDescent="0.25">
      <c r="B5" s="83" t="s">
        <v>29</v>
      </c>
      <c r="C5" s="130" t="s">
        <v>35</v>
      </c>
      <c r="D5" s="130"/>
      <c r="E5" s="130"/>
      <c r="F5" s="130"/>
      <c r="G5" s="130"/>
      <c r="H5" s="130"/>
      <c r="I5" s="130"/>
      <c r="J5" s="130"/>
      <c r="K5" s="130"/>
      <c r="L5" s="130"/>
      <c r="M5" s="130"/>
      <c r="N5" s="130"/>
      <c r="O5" s="131"/>
    </row>
    <row r="6" spans="1:15" ht="30" customHeight="1" x14ac:dyDescent="0.25">
      <c r="B6" s="83" t="s">
        <v>29</v>
      </c>
      <c r="C6" s="130" t="s">
        <v>40</v>
      </c>
      <c r="D6" s="130"/>
      <c r="E6" s="130"/>
      <c r="F6" s="130"/>
      <c r="G6" s="130"/>
      <c r="H6" s="130"/>
      <c r="I6" s="130"/>
      <c r="J6" s="130"/>
      <c r="K6" s="130"/>
      <c r="L6" s="130"/>
      <c r="M6" s="130"/>
      <c r="N6" s="130"/>
      <c r="O6" s="131"/>
    </row>
    <row r="7" spans="1:15" ht="30" customHeight="1" x14ac:dyDescent="0.25">
      <c r="B7" s="83" t="s">
        <v>29</v>
      </c>
      <c r="C7" s="145" t="s">
        <v>39</v>
      </c>
      <c r="D7" s="145"/>
      <c r="E7" s="145"/>
      <c r="F7" s="145"/>
      <c r="G7" s="145"/>
      <c r="H7" s="145"/>
      <c r="I7" s="145"/>
      <c r="J7" s="145"/>
      <c r="K7" s="145"/>
      <c r="L7" s="145"/>
      <c r="M7" s="145"/>
      <c r="N7" s="145"/>
      <c r="O7" s="146"/>
    </row>
    <row r="8" spans="1:15" ht="30" customHeight="1" thickBot="1" x14ac:dyDescent="0.3">
      <c r="B8" s="89" t="s">
        <v>29</v>
      </c>
      <c r="C8" s="143" t="s">
        <v>31</v>
      </c>
      <c r="D8" s="143"/>
      <c r="E8" s="143"/>
      <c r="F8" s="143"/>
      <c r="G8" s="143"/>
      <c r="H8" s="143"/>
      <c r="I8" s="143"/>
      <c r="J8" s="143"/>
      <c r="K8" s="143"/>
      <c r="L8" s="143"/>
      <c r="M8" s="143"/>
      <c r="N8" s="143"/>
      <c r="O8" s="144"/>
    </row>
    <row r="9" spans="1:15" s="3" customFormat="1" ht="79.900000000000006" customHeight="1" x14ac:dyDescent="0.25">
      <c r="A9" s="57"/>
      <c r="B9" s="96" t="s">
        <v>1</v>
      </c>
      <c r="C9" s="97" t="s">
        <v>3</v>
      </c>
      <c r="D9" s="97" t="s">
        <v>4</v>
      </c>
      <c r="E9" s="97" t="s">
        <v>13</v>
      </c>
      <c r="F9" s="98" t="s">
        <v>21</v>
      </c>
      <c r="G9" s="98" t="s">
        <v>14</v>
      </c>
      <c r="H9" s="99" t="s">
        <v>22</v>
      </c>
      <c r="I9" s="99" t="s">
        <v>15</v>
      </c>
      <c r="J9" s="100" t="s">
        <v>16</v>
      </c>
      <c r="K9" s="100" t="s">
        <v>20</v>
      </c>
      <c r="L9" s="101" t="s">
        <v>17</v>
      </c>
      <c r="M9" s="101" t="s">
        <v>5</v>
      </c>
      <c r="N9" s="102" t="s">
        <v>18</v>
      </c>
      <c r="O9" s="103" t="s">
        <v>19</v>
      </c>
    </row>
    <row r="10" spans="1:15" ht="18.75" x14ac:dyDescent="0.25">
      <c r="A10" s="58"/>
      <c r="B10" s="54">
        <v>1</v>
      </c>
      <c r="C10" s="22">
        <v>44951</v>
      </c>
      <c r="D10" s="30">
        <v>80</v>
      </c>
      <c r="E10" s="10" t="s">
        <v>7</v>
      </c>
      <c r="F10" s="38">
        <f>I10+M10</f>
        <v>13.3</v>
      </c>
      <c r="G10" s="113">
        <f>F10/D10</f>
        <v>0.16625000000000001</v>
      </c>
      <c r="H10" s="33">
        <v>7500</v>
      </c>
      <c r="I10" s="39">
        <v>7.5</v>
      </c>
      <c r="J10" s="40">
        <f>H10/D10</f>
        <v>93.75</v>
      </c>
      <c r="K10" s="114">
        <f>I10/F10</f>
        <v>0.56390977443609025</v>
      </c>
      <c r="L10" s="33">
        <v>5800</v>
      </c>
      <c r="M10" s="35">
        <f>L10/1000</f>
        <v>5.8</v>
      </c>
      <c r="N10" s="115">
        <f>L10/D10</f>
        <v>72.5</v>
      </c>
      <c r="O10" s="116">
        <f>M10/F10</f>
        <v>0.43609022556390975</v>
      </c>
    </row>
    <row r="11" spans="1:15" ht="18.75" x14ac:dyDescent="0.3">
      <c r="A11" s="58"/>
      <c r="B11" s="54">
        <v>2</v>
      </c>
      <c r="C11" s="22">
        <v>44952</v>
      </c>
      <c r="D11" s="32">
        <v>73</v>
      </c>
      <c r="E11" s="12" t="s">
        <v>7</v>
      </c>
      <c r="F11" s="38">
        <f>I11+M11</f>
        <v>8</v>
      </c>
      <c r="G11" s="113">
        <f>F11/D11</f>
        <v>0.1095890410958904</v>
      </c>
      <c r="H11" s="117">
        <v>5900</v>
      </c>
      <c r="I11" s="118">
        <v>5.9</v>
      </c>
      <c r="J11" s="40">
        <f>H11/D11</f>
        <v>80.821917808219183</v>
      </c>
      <c r="K11" s="114">
        <f>I11/F11</f>
        <v>0.73750000000000004</v>
      </c>
      <c r="L11" s="33">
        <v>2100</v>
      </c>
      <c r="M11" s="35">
        <f t="shared" ref="M11:M19" si="0">L11/1000</f>
        <v>2.1</v>
      </c>
      <c r="N11" s="115">
        <f>L11/D11</f>
        <v>28.767123287671232</v>
      </c>
      <c r="O11" s="116">
        <f t="shared" ref="O11:O19" si="1">M11/F11</f>
        <v>0.26250000000000001</v>
      </c>
    </row>
    <row r="12" spans="1:15" ht="18.75" x14ac:dyDescent="0.3">
      <c r="A12" s="58"/>
      <c r="B12" s="54">
        <v>3</v>
      </c>
      <c r="C12" s="41"/>
      <c r="D12" s="32"/>
      <c r="E12" s="12"/>
      <c r="F12" s="38">
        <f t="shared" ref="F12:F19" si="2">I12+M12</f>
        <v>0</v>
      </c>
      <c r="G12" s="113" t="e">
        <f t="shared" ref="G12:G19" si="3">F12/D12</f>
        <v>#DIV/0!</v>
      </c>
      <c r="H12" s="117"/>
      <c r="I12" s="118"/>
      <c r="J12" s="40" t="e">
        <f>H12/D12</f>
        <v>#DIV/0!</v>
      </c>
      <c r="K12" s="114" t="e">
        <f>I12/F12</f>
        <v>#DIV/0!</v>
      </c>
      <c r="L12" s="34"/>
      <c r="M12" s="35">
        <f t="shared" si="0"/>
        <v>0</v>
      </c>
      <c r="N12" s="115" t="e">
        <f t="shared" ref="N12:N19" si="4">L12/D12</f>
        <v>#DIV/0!</v>
      </c>
      <c r="O12" s="116" t="e">
        <f t="shared" si="1"/>
        <v>#DIV/0!</v>
      </c>
    </row>
    <row r="13" spans="1:15" ht="18.75" x14ac:dyDescent="0.3">
      <c r="A13" s="58"/>
      <c r="B13" s="54">
        <v>4</v>
      </c>
      <c r="C13" s="41"/>
      <c r="D13" s="32"/>
      <c r="E13" s="12"/>
      <c r="F13" s="38">
        <f t="shared" si="2"/>
        <v>0</v>
      </c>
      <c r="G13" s="113" t="e">
        <f t="shared" si="3"/>
        <v>#DIV/0!</v>
      </c>
      <c r="H13" s="117"/>
      <c r="I13" s="118"/>
      <c r="J13" s="40" t="e">
        <f t="shared" ref="J12:J19" si="5">H13/D13</f>
        <v>#DIV/0!</v>
      </c>
      <c r="K13" s="114" t="e">
        <f t="shared" ref="K12:K19" si="6">I13/F13</f>
        <v>#DIV/0!</v>
      </c>
      <c r="L13" s="34"/>
      <c r="M13" s="35">
        <f t="shared" si="0"/>
        <v>0</v>
      </c>
      <c r="N13" s="115" t="e">
        <f t="shared" si="4"/>
        <v>#DIV/0!</v>
      </c>
      <c r="O13" s="116" t="e">
        <f t="shared" si="1"/>
        <v>#DIV/0!</v>
      </c>
    </row>
    <row r="14" spans="1:15" ht="18.75" x14ac:dyDescent="0.3">
      <c r="A14" s="58"/>
      <c r="B14" s="54">
        <v>5</v>
      </c>
      <c r="C14" s="41"/>
      <c r="D14" s="32"/>
      <c r="E14" s="12"/>
      <c r="F14" s="38">
        <f t="shared" si="2"/>
        <v>0</v>
      </c>
      <c r="G14" s="113" t="e">
        <f t="shared" si="3"/>
        <v>#DIV/0!</v>
      </c>
      <c r="H14" s="117"/>
      <c r="I14" s="118"/>
      <c r="J14" s="40" t="e">
        <f t="shared" si="5"/>
        <v>#DIV/0!</v>
      </c>
      <c r="K14" s="114" t="e">
        <f t="shared" si="6"/>
        <v>#DIV/0!</v>
      </c>
      <c r="L14" s="34"/>
      <c r="M14" s="35">
        <f t="shared" si="0"/>
        <v>0</v>
      </c>
      <c r="N14" s="115" t="e">
        <f t="shared" si="4"/>
        <v>#DIV/0!</v>
      </c>
      <c r="O14" s="116" t="e">
        <f t="shared" si="1"/>
        <v>#DIV/0!</v>
      </c>
    </row>
    <row r="15" spans="1:15" ht="18.75" x14ac:dyDescent="0.3">
      <c r="A15" s="51"/>
      <c r="B15" s="54">
        <v>6</v>
      </c>
      <c r="C15" s="41"/>
      <c r="D15" s="32"/>
      <c r="E15" s="12"/>
      <c r="F15" s="38">
        <f t="shared" si="2"/>
        <v>0</v>
      </c>
      <c r="G15" s="113" t="e">
        <f t="shared" si="3"/>
        <v>#DIV/0!</v>
      </c>
      <c r="H15" s="117"/>
      <c r="I15" s="118"/>
      <c r="J15" s="40" t="e">
        <f t="shared" si="5"/>
        <v>#DIV/0!</v>
      </c>
      <c r="K15" s="114" t="e">
        <f t="shared" si="6"/>
        <v>#DIV/0!</v>
      </c>
      <c r="L15" s="34"/>
      <c r="M15" s="35">
        <f t="shared" si="0"/>
        <v>0</v>
      </c>
      <c r="N15" s="115" t="e">
        <f t="shared" si="4"/>
        <v>#DIV/0!</v>
      </c>
      <c r="O15" s="116" t="e">
        <f t="shared" si="1"/>
        <v>#DIV/0!</v>
      </c>
    </row>
    <row r="16" spans="1:15" ht="18.75" x14ac:dyDescent="0.3">
      <c r="A16" s="51"/>
      <c r="B16" s="54">
        <v>7</v>
      </c>
      <c r="C16" s="41"/>
      <c r="D16" s="32"/>
      <c r="E16" s="12"/>
      <c r="F16" s="38">
        <f t="shared" si="2"/>
        <v>0</v>
      </c>
      <c r="G16" s="113" t="e">
        <f t="shared" si="3"/>
        <v>#DIV/0!</v>
      </c>
      <c r="H16" s="117"/>
      <c r="I16" s="118"/>
      <c r="J16" s="40" t="e">
        <f t="shared" si="5"/>
        <v>#DIV/0!</v>
      </c>
      <c r="K16" s="114" t="e">
        <f t="shared" si="6"/>
        <v>#DIV/0!</v>
      </c>
      <c r="L16" s="34"/>
      <c r="M16" s="35">
        <f t="shared" si="0"/>
        <v>0</v>
      </c>
      <c r="N16" s="115" t="e">
        <f t="shared" si="4"/>
        <v>#DIV/0!</v>
      </c>
      <c r="O16" s="116" t="e">
        <f t="shared" si="1"/>
        <v>#DIV/0!</v>
      </c>
    </row>
    <row r="17" spans="1:15" ht="18.75" x14ac:dyDescent="0.3">
      <c r="A17" s="51"/>
      <c r="B17" s="54">
        <v>8</v>
      </c>
      <c r="C17" s="41"/>
      <c r="D17" s="32"/>
      <c r="E17" s="12"/>
      <c r="F17" s="38">
        <f t="shared" si="2"/>
        <v>0</v>
      </c>
      <c r="G17" s="113" t="e">
        <f t="shared" si="3"/>
        <v>#DIV/0!</v>
      </c>
      <c r="H17" s="117"/>
      <c r="I17" s="118"/>
      <c r="J17" s="40" t="e">
        <f t="shared" si="5"/>
        <v>#DIV/0!</v>
      </c>
      <c r="K17" s="114" t="e">
        <f t="shared" si="6"/>
        <v>#DIV/0!</v>
      </c>
      <c r="L17" s="34"/>
      <c r="M17" s="35">
        <f t="shared" si="0"/>
        <v>0</v>
      </c>
      <c r="N17" s="115" t="e">
        <f t="shared" si="4"/>
        <v>#DIV/0!</v>
      </c>
      <c r="O17" s="116" t="e">
        <f t="shared" si="1"/>
        <v>#DIV/0!</v>
      </c>
    </row>
    <row r="18" spans="1:15" ht="18.75" x14ac:dyDescent="0.3">
      <c r="A18" s="51"/>
      <c r="B18" s="54">
        <v>9</v>
      </c>
      <c r="C18" s="41"/>
      <c r="D18" s="32"/>
      <c r="E18" s="12"/>
      <c r="F18" s="38">
        <f t="shared" si="2"/>
        <v>0</v>
      </c>
      <c r="G18" s="113" t="e">
        <f t="shared" si="3"/>
        <v>#DIV/0!</v>
      </c>
      <c r="H18" s="117"/>
      <c r="I18" s="118"/>
      <c r="J18" s="40" t="e">
        <f t="shared" si="5"/>
        <v>#DIV/0!</v>
      </c>
      <c r="K18" s="114" t="e">
        <f t="shared" si="6"/>
        <v>#DIV/0!</v>
      </c>
      <c r="L18" s="34"/>
      <c r="M18" s="35">
        <f t="shared" si="0"/>
        <v>0</v>
      </c>
      <c r="N18" s="115" t="e">
        <f t="shared" si="4"/>
        <v>#DIV/0!</v>
      </c>
      <c r="O18" s="116" t="e">
        <f t="shared" si="1"/>
        <v>#DIV/0!</v>
      </c>
    </row>
    <row r="19" spans="1:15" ht="19.5" thickBot="1" x14ac:dyDescent="0.3">
      <c r="A19" s="51"/>
      <c r="B19" s="54">
        <v>10</v>
      </c>
      <c r="C19" s="41"/>
      <c r="D19" s="32"/>
      <c r="E19" s="12"/>
      <c r="F19" s="38">
        <f t="shared" si="2"/>
        <v>0</v>
      </c>
      <c r="G19" s="113" t="e">
        <f>F19/D19</f>
        <v>#DIV/0!</v>
      </c>
      <c r="H19" s="34"/>
      <c r="I19" s="39"/>
      <c r="J19" s="40" t="e">
        <f t="shared" si="5"/>
        <v>#DIV/0!</v>
      </c>
      <c r="K19" s="114" t="e">
        <f t="shared" si="6"/>
        <v>#DIV/0!</v>
      </c>
      <c r="L19" s="34"/>
      <c r="M19" s="35">
        <f t="shared" si="0"/>
        <v>0</v>
      </c>
      <c r="N19" s="115" t="e">
        <f t="shared" si="4"/>
        <v>#DIV/0!</v>
      </c>
      <c r="O19" s="116" t="e">
        <f t="shared" si="1"/>
        <v>#DIV/0!</v>
      </c>
    </row>
    <row r="20" spans="1:15" ht="20.25" thickTop="1" thickBot="1" x14ac:dyDescent="0.3">
      <c r="A20" s="51"/>
      <c r="B20" s="67"/>
      <c r="C20" s="24" t="s">
        <v>2</v>
      </c>
      <c r="D20" s="14"/>
      <c r="E20" s="14"/>
      <c r="F20" s="25">
        <f>SUM(F10:F19)</f>
        <v>21.3</v>
      </c>
      <c r="G20" s="14"/>
      <c r="H20" s="15">
        <f>SUM(H10:H19)</f>
        <v>13400</v>
      </c>
      <c r="I20" s="25">
        <f>SUM(I10:I19)</f>
        <v>13.4</v>
      </c>
      <c r="J20" s="25"/>
      <c r="K20" s="26">
        <f>I20/F20</f>
        <v>0.62910798122065725</v>
      </c>
      <c r="L20" s="15">
        <f>SUM(L10:L19)</f>
        <v>7900</v>
      </c>
      <c r="M20" s="25">
        <f>SUM(M10:M19)</f>
        <v>7.9</v>
      </c>
      <c r="N20" s="19"/>
      <c r="O20" s="68">
        <f>M20/F20</f>
        <v>0.37089201877934275</v>
      </c>
    </row>
    <row r="21" spans="1:15" ht="20.25" thickTop="1" thickBot="1" x14ac:dyDescent="0.3">
      <c r="A21" s="51"/>
      <c r="B21" s="69"/>
      <c r="C21" s="70" t="s">
        <v>0</v>
      </c>
      <c r="D21" s="71"/>
      <c r="E21" s="64"/>
      <c r="F21" s="72">
        <f>AVERAGE(F10:F19)</f>
        <v>2.13</v>
      </c>
      <c r="G21" s="73" t="e">
        <f>AVERAGE(G10:G19)</f>
        <v>#DIV/0!</v>
      </c>
      <c r="H21" s="64">
        <f>AVERAGE(H10:H19)</f>
        <v>6700</v>
      </c>
      <c r="I21" s="72">
        <f>AVERAGE(I10:I19)</f>
        <v>6.7</v>
      </c>
      <c r="J21" s="64" t="e">
        <f>AVERAGE(J10:J19)</f>
        <v>#DIV/0!</v>
      </c>
      <c r="K21" s="74"/>
      <c r="L21" s="64">
        <f>AVERAGE(L10:L19)</f>
        <v>3950</v>
      </c>
      <c r="M21" s="72">
        <f>AVERAGE(M10:M19)</f>
        <v>0.79</v>
      </c>
      <c r="N21" s="75" t="e">
        <f>AVERAGE(N10:N19)</f>
        <v>#DIV/0!</v>
      </c>
      <c r="O21" s="76"/>
    </row>
    <row r="22" spans="1:15" x14ac:dyDescent="0.25">
      <c r="F22" s="4"/>
      <c r="G22" s="4"/>
      <c r="H22" s="4"/>
      <c r="I22" s="4"/>
      <c r="J22" s="4"/>
      <c r="K22" s="4"/>
      <c r="L22" s="4"/>
      <c r="M22" s="4"/>
    </row>
    <row r="23" spans="1:15" x14ac:dyDescent="0.25">
      <c r="H23" s="4"/>
      <c r="I23" s="4"/>
      <c r="J23" s="4"/>
      <c r="K23" s="4"/>
      <c r="L23" s="4"/>
      <c r="M23" s="4"/>
    </row>
    <row r="24" spans="1:15" x14ac:dyDescent="0.25">
      <c r="F24" s="4"/>
      <c r="G24" s="5"/>
      <c r="H24" s="4"/>
      <c r="I24" s="4"/>
      <c r="J24" s="4"/>
      <c r="K24" s="4"/>
      <c r="L24" s="4"/>
      <c r="M24" s="4"/>
    </row>
    <row r="25" spans="1:15" x14ac:dyDescent="0.25">
      <c r="F25" s="4"/>
      <c r="G25" s="4"/>
      <c r="H25" s="4"/>
      <c r="I25" s="4"/>
      <c r="J25" s="4"/>
      <c r="K25" s="4"/>
      <c r="L25" s="4"/>
      <c r="M25" s="4"/>
    </row>
    <row r="26" spans="1:15" x14ac:dyDescent="0.25">
      <c r="F26" s="4"/>
      <c r="G26" s="4"/>
      <c r="H26" s="4"/>
      <c r="I26" s="4"/>
      <c r="J26" s="4"/>
      <c r="K26" s="4"/>
      <c r="L26" s="4"/>
      <c r="M26" s="4"/>
    </row>
    <row r="27" spans="1:15" x14ac:dyDescent="0.25">
      <c r="F27" s="4"/>
      <c r="G27" s="4"/>
      <c r="H27" s="4"/>
      <c r="I27" s="4"/>
      <c r="J27" s="4"/>
      <c r="K27" s="4"/>
      <c r="L27" s="4"/>
      <c r="M27" s="4"/>
    </row>
    <row r="28" spans="1:15" x14ac:dyDescent="0.25">
      <c r="F28" s="4"/>
      <c r="G28" s="4"/>
      <c r="H28" s="4"/>
      <c r="I28" s="4"/>
      <c r="J28" s="4"/>
      <c r="K28" s="4"/>
      <c r="L28" s="4"/>
      <c r="M28" s="4"/>
    </row>
    <row r="29" spans="1:15" x14ac:dyDescent="0.25">
      <c r="F29" s="4"/>
      <c r="G29" s="4"/>
      <c r="H29" s="4"/>
      <c r="I29" s="4"/>
      <c r="J29" s="4"/>
      <c r="K29" s="4"/>
      <c r="L29" s="4"/>
      <c r="M29" s="4"/>
    </row>
    <row r="30" spans="1:15" x14ac:dyDescent="0.25">
      <c r="F30" s="4"/>
      <c r="G30" s="4"/>
      <c r="H30" s="4"/>
      <c r="I30" s="4"/>
      <c r="J30" s="4"/>
      <c r="K30" s="4"/>
      <c r="L30" s="4"/>
      <c r="M30" s="4"/>
    </row>
    <row r="31" spans="1:15" x14ac:dyDescent="0.25">
      <c r="F31" s="4"/>
      <c r="G31" s="4"/>
      <c r="H31" s="4"/>
      <c r="I31" s="4"/>
      <c r="J31" s="4"/>
      <c r="K31" s="4"/>
      <c r="L31" s="4"/>
      <c r="M31" s="4"/>
    </row>
    <row r="32" spans="1:15" x14ac:dyDescent="0.25">
      <c r="F32" s="4"/>
      <c r="G32" s="4"/>
      <c r="H32" s="4"/>
      <c r="I32" s="4"/>
      <c r="J32" s="4"/>
      <c r="K32" s="4"/>
      <c r="L32" s="4"/>
      <c r="M32" s="4"/>
    </row>
    <row r="33" spans="6:13" x14ac:dyDescent="0.25">
      <c r="F33" s="4"/>
      <c r="G33" s="4"/>
      <c r="H33" s="4"/>
      <c r="I33" s="4"/>
      <c r="J33" s="4"/>
      <c r="K33" s="4"/>
      <c r="L33" s="4"/>
      <c r="M33" s="4"/>
    </row>
    <row r="34" spans="6:13" x14ac:dyDescent="0.25">
      <c r="F34" s="4"/>
      <c r="G34" s="4"/>
      <c r="H34" s="4"/>
      <c r="I34" s="4"/>
      <c r="J34" s="4"/>
      <c r="K34" s="4"/>
      <c r="L34" s="4"/>
      <c r="M34" s="4"/>
    </row>
    <row r="35" spans="6:13" x14ac:dyDescent="0.25">
      <c r="F35" s="4"/>
      <c r="G35" s="4"/>
      <c r="H35" s="4"/>
      <c r="I35" s="4"/>
      <c r="J35" s="4"/>
      <c r="K35" s="4"/>
      <c r="L35" s="4"/>
      <c r="M35" s="4"/>
    </row>
    <row r="36" spans="6:13" x14ac:dyDescent="0.25">
      <c r="F36" s="4"/>
      <c r="G36" s="4"/>
      <c r="H36" s="4"/>
      <c r="I36" s="4"/>
      <c r="J36" s="4"/>
      <c r="K36" s="4"/>
      <c r="L36" s="4"/>
      <c r="M36" s="4"/>
    </row>
    <row r="37" spans="6:13" x14ac:dyDescent="0.25">
      <c r="F37" s="4"/>
      <c r="G37" s="4"/>
      <c r="H37" s="4"/>
      <c r="I37" s="4"/>
      <c r="J37" s="4"/>
      <c r="K37" s="4"/>
      <c r="L37" s="4"/>
      <c r="M37" s="4"/>
    </row>
    <row r="38" spans="6:13" x14ac:dyDescent="0.25">
      <c r="F38" s="4"/>
      <c r="G38" s="4"/>
      <c r="H38" s="4"/>
      <c r="I38" s="4"/>
      <c r="J38" s="4"/>
      <c r="K38" s="4"/>
      <c r="L38" s="4"/>
      <c r="M38" s="4"/>
    </row>
    <row r="39" spans="6:13" x14ac:dyDescent="0.25">
      <c r="F39" s="4"/>
      <c r="G39" s="4"/>
      <c r="H39" s="4"/>
      <c r="I39" s="4"/>
      <c r="J39" s="4"/>
      <c r="K39" s="4"/>
      <c r="L39" s="4"/>
      <c r="M39" s="4"/>
    </row>
    <row r="40" spans="6:13" x14ac:dyDescent="0.25">
      <c r="F40" s="4"/>
      <c r="G40" s="4"/>
      <c r="H40" s="4"/>
      <c r="I40" s="4"/>
      <c r="J40" s="4"/>
      <c r="K40" s="4"/>
      <c r="L40" s="4"/>
      <c r="M40" s="4"/>
    </row>
    <row r="41" spans="6:13" x14ac:dyDescent="0.25">
      <c r="F41" s="4"/>
      <c r="G41" s="4"/>
      <c r="H41" s="4"/>
      <c r="I41" s="4"/>
      <c r="J41" s="4"/>
      <c r="K41" s="4"/>
      <c r="L41" s="4"/>
      <c r="M41" s="4"/>
    </row>
    <row r="42" spans="6:13" x14ac:dyDescent="0.25">
      <c r="F42" s="4"/>
      <c r="G42" s="4"/>
      <c r="H42" s="4"/>
      <c r="I42" s="4"/>
      <c r="J42" s="4"/>
      <c r="K42" s="4"/>
      <c r="L42" s="4"/>
      <c r="M42" s="4"/>
    </row>
    <row r="43" spans="6:13" x14ac:dyDescent="0.25">
      <c r="F43" s="4"/>
      <c r="G43" s="4"/>
      <c r="H43" s="4"/>
      <c r="I43" s="4"/>
      <c r="J43" s="4"/>
      <c r="K43" s="4"/>
      <c r="L43" s="4"/>
      <c r="M43" s="4"/>
    </row>
    <row r="44" spans="6:13" x14ac:dyDescent="0.25">
      <c r="F44" s="4"/>
      <c r="G44" s="4"/>
      <c r="H44" s="4"/>
      <c r="I44" s="4"/>
      <c r="J44" s="4"/>
      <c r="K44" s="4"/>
      <c r="L44" s="4"/>
      <c r="M44" s="4"/>
    </row>
    <row r="45" spans="6:13" x14ac:dyDescent="0.25">
      <c r="F45" s="4"/>
      <c r="G45" s="4"/>
      <c r="H45" s="4"/>
      <c r="I45" s="4"/>
      <c r="J45" s="4"/>
      <c r="K45" s="4"/>
      <c r="L45" s="4"/>
      <c r="M45" s="4"/>
    </row>
    <row r="46" spans="6:13" x14ac:dyDescent="0.25">
      <c r="F46" s="4"/>
      <c r="G46" s="4"/>
    </row>
  </sheetData>
  <sheetProtection selectLockedCells="1" sort="0" autoFilter="0"/>
  <mergeCells count="7">
    <mergeCell ref="B2:N2"/>
    <mergeCell ref="C4:O4"/>
    <mergeCell ref="C5:O5"/>
    <mergeCell ref="B3:O3"/>
    <mergeCell ref="C8:O8"/>
    <mergeCell ref="C7:O7"/>
    <mergeCell ref="C6:O6"/>
  </mergeCells>
  <dataValidations count="1">
    <dataValidation type="list" allowBlank="1" showInputMessage="1" showErrorMessage="1" sqref="E10:E19">
      <formula1>$A$3:$A$4</formula1>
    </dataValidation>
  </dataValidations>
  <pageMargins left="0.7" right="0.7" top="0.78740157499999996" bottom="0.78740157499999996" header="0.3" footer="0.3"/>
  <pageSetup paperSize="9" orientation="portrait" r:id="rId1"/>
  <ignoredErrors>
    <ignoredError sqref="M10:M11 J10:J11 F11 F10 F12:F1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0"/>
  <sheetViews>
    <sheetView showGridLines="0" zoomScale="80" zoomScaleNormal="80" workbookViewId="0">
      <pane xSplit="1" ySplit="7" topLeftCell="B8" activePane="bottomRight" state="frozen"/>
      <selection pane="topRight" activeCell="C1" sqref="C1"/>
      <selection pane="bottomLeft" activeCell="A5" sqref="A5"/>
      <selection pane="bottomRight" activeCell="H30" sqref="H30"/>
    </sheetView>
  </sheetViews>
  <sheetFormatPr baseColWidth="10" defaultRowHeight="15" x14ac:dyDescent="0.25"/>
  <cols>
    <col min="1" max="1" width="6.7109375" style="60" customWidth="1"/>
    <col min="2" max="2" width="6.7109375" customWidth="1"/>
    <col min="3" max="3" width="30.42578125" customWidth="1"/>
    <col min="4" max="4" width="38.5703125" customWidth="1"/>
    <col min="5" max="5" width="39.7109375" customWidth="1"/>
    <col min="6" max="6" width="28.28515625" customWidth="1"/>
  </cols>
  <sheetData>
    <row r="1" spans="1:7" ht="15.75" thickBot="1" x14ac:dyDescent="0.3"/>
    <row r="2" spans="1:7" s="2" customFormat="1" ht="61.15" customHeight="1" thickBot="1" x14ac:dyDescent="0.3">
      <c r="A2" s="50"/>
      <c r="B2" s="137" t="s">
        <v>36</v>
      </c>
      <c r="C2" s="138"/>
      <c r="D2" s="138"/>
      <c r="E2" s="139"/>
      <c r="F2" s="81"/>
    </row>
    <row r="3" spans="1:7" s="2" customFormat="1" ht="28.9" customHeight="1" thickBot="1" x14ac:dyDescent="0.3">
      <c r="A3" s="59" t="s">
        <v>7</v>
      </c>
      <c r="B3" s="140" t="s">
        <v>34</v>
      </c>
      <c r="C3" s="141"/>
      <c r="D3" s="141"/>
      <c r="E3" s="141"/>
      <c r="F3" s="142"/>
    </row>
    <row r="4" spans="1:7" s="2" customFormat="1" ht="30" customHeight="1" x14ac:dyDescent="0.25">
      <c r="A4" s="50"/>
      <c r="B4" s="82" t="s">
        <v>29</v>
      </c>
      <c r="C4" s="147" t="s">
        <v>25</v>
      </c>
      <c r="D4" s="147"/>
      <c r="E4" s="147"/>
      <c r="F4" s="148"/>
    </row>
    <row r="5" spans="1:7" s="2" customFormat="1" ht="30" customHeight="1" x14ac:dyDescent="0.25">
      <c r="A5" s="50"/>
      <c r="B5" s="83" t="s">
        <v>29</v>
      </c>
      <c r="C5" s="149" t="s">
        <v>40</v>
      </c>
      <c r="D5" s="149"/>
      <c r="E5" s="149"/>
      <c r="F5" s="150"/>
    </row>
    <row r="6" spans="1:7" s="2" customFormat="1" ht="30" customHeight="1" x14ac:dyDescent="0.25">
      <c r="A6" s="50"/>
      <c r="B6" s="104" t="s">
        <v>29</v>
      </c>
      <c r="C6" s="149" t="s">
        <v>37</v>
      </c>
      <c r="D6" s="149"/>
      <c r="E6" s="149"/>
      <c r="F6" s="150"/>
    </row>
    <row r="7" spans="1:7" s="2" customFormat="1" ht="66" customHeight="1" thickBot="1" x14ac:dyDescent="0.3">
      <c r="A7" s="50"/>
      <c r="B7" s="84" t="s">
        <v>29</v>
      </c>
      <c r="C7" s="151" t="s">
        <v>38</v>
      </c>
      <c r="D7" s="151"/>
      <c r="E7" s="151"/>
      <c r="F7" s="152"/>
    </row>
    <row r="8" spans="1:7" ht="55.9" customHeight="1" x14ac:dyDescent="0.25">
      <c r="B8" s="96" t="s">
        <v>1</v>
      </c>
      <c r="C8" s="105" t="s">
        <v>3</v>
      </c>
      <c r="D8" s="97" t="s">
        <v>23</v>
      </c>
      <c r="E8" s="97" t="s">
        <v>4</v>
      </c>
      <c r="F8" s="106" t="s">
        <v>24</v>
      </c>
    </row>
    <row r="9" spans="1:7" ht="18" customHeight="1" x14ac:dyDescent="0.25">
      <c r="A9" s="119"/>
      <c r="B9" s="54">
        <v>1</v>
      </c>
      <c r="C9" s="21">
        <v>44951</v>
      </c>
      <c r="D9" s="30">
        <v>80</v>
      </c>
      <c r="E9" s="30">
        <v>79</v>
      </c>
      <c r="F9" s="120">
        <f>D9-E9</f>
        <v>1</v>
      </c>
      <c r="G9" s="121"/>
    </row>
    <row r="10" spans="1:7" ht="18" customHeight="1" x14ac:dyDescent="0.25">
      <c r="A10" s="119"/>
      <c r="B10" s="54">
        <v>2</v>
      </c>
      <c r="C10" s="22">
        <v>44952</v>
      </c>
      <c r="D10" s="32">
        <v>80</v>
      </c>
      <c r="E10" s="32">
        <v>72</v>
      </c>
      <c r="F10" s="120">
        <f>D10-E10</f>
        <v>8</v>
      </c>
      <c r="G10" s="121"/>
    </row>
    <row r="11" spans="1:7" ht="18" customHeight="1" x14ac:dyDescent="0.25">
      <c r="A11" s="51"/>
      <c r="B11" s="54">
        <v>3</v>
      </c>
      <c r="C11" s="23"/>
      <c r="D11" s="32"/>
      <c r="E11" s="32"/>
      <c r="F11" s="120">
        <f t="shared" ref="F11:F18" si="0">D11-E11</f>
        <v>0</v>
      </c>
      <c r="G11" s="121"/>
    </row>
    <row r="12" spans="1:7" ht="18" customHeight="1" x14ac:dyDescent="0.25">
      <c r="A12" s="51"/>
      <c r="B12" s="54">
        <v>4</v>
      </c>
      <c r="C12" s="23"/>
      <c r="D12" s="32"/>
      <c r="E12" s="32"/>
      <c r="F12" s="120">
        <f t="shared" si="0"/>
        <v>0</v>
      </c>
      <c r="G12" s="121"/>
    </row>
    <row r="13" spans="1:7" ht="18" customHeight="1" x14ac:dyDescent="0.25">
      <c r="A13" s="51"/>
      <c r="B13" s="54">
        <v>5</v>
      </c>
      <c r="C13" s="23"/>
      <c r="D13" s="32"/>
      <c r="E13" s="32"/>
      <c r="F13" s="120">
        <f t="shared" si="0"/>
        <v>0</v>
      </c>
      <c r="G13" s="121"/>
    </row>
    <row r="14" spans="1:7" ht="18" customHeight="1" x14ac:dyDescent="0.25">
      <c r="A14" s="51"/>
      <c r="B14" s="54">
        <v>6</v>
      </c>
      <c r="C14" s="23"/>
      <c r="D14" s="32"/>
      <c r="E14" s="32"/>
      <c r="F14" s="120">
        <f t="shared" si="0"/>
        <v>0</v>
      </c>
      <c r="G14" s="121"/>
    </row>
    <row r="15" spans="1:7" ht="18" customHeight="1" x14ac:dyDescent="0.25">
      <c r="A15" s="51"/>
      <c r="B15" s="54">
        <v>7</v>
      </c>
      <c r="C15" s="23"/>
      <c r="D15" s="32"/>
      <c r="E15" s="32"/>
      <c r="F15" s="120">
        <f t="shared" si="0"/>
        <v>0</v>
      </c>
      <c r="G15" s="121"/>
    </row>
    <row r="16" spans="1:7" ht="18" customHeight="1" x14ac:dyDescent="0.25">
      <c r="A16" s="51"/>
      <c r="B16" s="54">
        <v>8</v>
      </c>
      <c r="C16" s="41"/>
      <c r="D16" s="33"/>
      <c r="E16" s="33"/>
      <c r="F16" s="120">
        <f t="shared" si="0"/>
        <v>0</v>
      </c>
      <c r="G16" s="121"/>
    </row>
    <row r="17" spans="1:7" ht="18" customHeight="1" x14ac:dyDescent="0.25">
      <c r="A17" s="51"/>
      <c r="B17" s="54">
        <v>9</v>
      </c>
      <c r="C17" s="41"/>
      <c r="D17" s="33"/>
      <c r="E17" s="33"/>
      <c r="F17" s="120">
        <f t="shared" si="0"/>
        <v>0</v>
      </c>
      <c r="G17" s="121"/>
    </row>
    <row r="18" spans="1:7" ht="18" customHeight="1" thickBot="1" x14ac:dyDescent="0.3">
      <c r="A18" s="51"/>
      <c r="B18" s="54">
        <v>10</v>
      </c>
      <c r="C18" s="42"/>
      <c r="D18" s="43"/>
      <c r="E18" s="43"/>
      <c r="F18" s="120">
        <f t="shared" si="0"/>
        <v>0</v>
      </c>
      <c r="G18" s="121"/>
    </row>
    <row r="19" spans="1:7" ht="20.25" thickTop="1" thickBot="1" x14ac:dyDescent="0.3">
      <c r="B19" s="77"/>
      <c r="C19" s="27" t="s">
        <v>2</v>
      </c>
      <c r="D19" s="28"/>
      <c r="E19" s="28"/>
      <c r="F19" s="78">
        <f>SUM(F9:F18)</f>
        <v>9</v>
      </c>
    </row>
    <row r="20" spans="1:7" ht="20.25" thickTop="1" thickBot="1" x14ac:dyDescent="0.3">
      <c r="B20" s="62"/>
      <c r="C20" s="63" t="s">
        <v>0</v>
      </c>
      <c r="D20" s="64"/>
      <c r="E20" s="64"/>
      <c r="F20" s="79">
        <f>AVERAGE(F9:F18)</f>
        <v>0.9</v>
      </c>
    </row>
  </sheetData>
  <mergeCells count="6">
    <mergeCell ref="C4:F4"/>
    <mergeCell ref="C6:F6"/>
    <mergeCell ref="B3:F3"/>
    <mergeCell ref="B2:E2"/>
    <mergeCell ref="C7:F7"/>
    <mergeCell ref="C5:F5"/>
  </mergeCells>
  <pageMargins left="0.7" right="0.7" top="0.78740157499999996" bottom="0.78740157499999996" header="0.3" footer="0.3"/>
  <pageSetup paperSize="9" orientation="portrait" r:id="rId1"/>
  <ignoredErrors>
    <ignoredError sqref="F9:F10"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Tellerreste</vt:lpstr>
      <vt:lpstr>Ausgabereste</vt:lpstr>
      <vt:lpstr>Teller- und Ausgabereste</vt:lpstr>
      <vt:lpstr>geplante + tatsächliche Anzahl</vt:lpstr>
      <vt:lpstr>Ausgabereste!Sort_Grundschulen</vt:lpstr>
      <vt:lpstr>Tellerreste!Sort_Grundschulen</vt:lpstr>
      <vt:lpstr>Sort_Grundschulen</vt:lpstr>
    </vt:vector>
  </TitlesOfParts>
  <Company>Verbraucherzentrale NRW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Türk</dc:creator>
  <cp:lastModifiedBy>Antonia Blumenthal</cp:lastModifiedBy>
  <cp:lastPrinted>2019-08-12T06:52:53Z</cp:lastPrinted>
  <dcterms:created xsi:type="dcterms:W3CDTF">2019-06-25T10:50:24Z</dcterms:created>
  <dcterms:modified xsi:type="dcterms:W3CDTF">2023-04-05T14:07:56Z</dcterms:modified>
</cp:coreProperties>
</file>